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I:\ecologic-intern\projects\01_ongoing_projects\33005_PONDERFUL\3_Project work\1_WP1 social science\5_finance\6_Financing flows\Final financing workflows\Simplified\"/>
    </mc:Choice>
  </mc:AlternateContent>
  <xr:revisionPtr revIDLastSave="0" documentId="8_{63B07816-337A-4D89-AA0C-33A387A9089B}" xr6:coauthVersionLast="47" xr6:coauthVersionMax="47" xr10:uidLastSave="{00000000-0000-0000-0000-000000000000}"/>
  <bookViews>
    <workbookView xWindow="-120" yWindow="-120" windowWidth="29040" windowHeight="15840" xr2:uid="{00000000-000D-0000-FFFF-FFFF00000000}"/>
  </bookViews>
  <sheets>
    <sheet name="CURRENT SITUATION" sheetId="1" r:id="rId1"/>
    <sheet name="FUTURE SITUATION" sheetId="3" r:id="rId2"/>
    <sheet name="RESULTS LEAFL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0" i="1" l="1"/>
  <c r="H109" i="1"/>
  <c r="H107" i="1"/>
  <c r="D106" i="1" l="1"/>
  <c r="H104" i="1" l="1"/>
  <c r="H106" i="1"/>
  <c r="H102" i="1"/>
  <c r="H103" i="1"/>
  <c r="H100" i="1"/>
  <c r="H105" i="1"/>
  <c r="H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Lago</author>
  </authors>
  <commentList>
    <comment ref="C61" authorId="0" shapeId="0" xr:uid="{00000000-0006-0000-0000-000001000000}">
      <text>
        <r>
          <rPr>
            <b/>
            <sz val="9"/>
            <color indexed="81"/>
            <rFont val="Tahoma"/>
            <family val="2"/>
          </rPr>
          <t>Manuel Lago:</t>
        </r>
        <r>
          <rPr>
            <sz val="9"/>
            <color indexed="81"/>
            <rFont val="Tahoma"/>
            <family val="2"/>
          </rPr>
          <t xml:space="preserve">
1. Climate Resilience: Nature-based solutions can enhance resilience to the impacts of climate change by providing ecosystem services, and by increasing social awareness and actions to mitigate climate change. For example, nature-based solutions can:
• Remove carbon via storage in vegetation and/or soil
• Contribute to reduced greenhouse gas emissions through reduced energy consumption in buildings by passive cooling and/or insulating
• Reduce local temperatures, providing relief from heatwaves and urban heat islands.</t>
        </r>
      </text>
    </comment>
    <comment ref="C62" authorId="0" shapeId="0" xr:uid="{00000000-0006-0000-0000-000002000000}">
      <text>
        <r>
          <rPr>
            <b/>
            <sz val="9"/>
            <color indexed="81"/>
            <rFont val="Tahoma"/>
            <family val="2"/>
          </rPr>
          <t>Manuel Lago:</t>
        </r>
        <r>
          <rPr>
            <sz val="9"/>
            <color indexed="81"/>
            <rFont val="Tahoma"/>
            <family val="2"/>
          </rPr>
          <t xml:space="preserve">
2. Water Management: Nature-based solutions can be used to effectively address both water quality and quantity (flooding, drought) issues, contributing to water security and environmental quality. Some of the water management benefits that nature-based solutions can provide include:
• Reduced surface runoff following rain events
• Increased surface water storage and/or groundwater re-charge
• Improved water quality, including reduced pollutant loads</t>
        </r>
      </text>
    </comment>
    <comment ref="C63" authorId="0" shapeId="0" xr:uid="{00000000-0006-0000-0000-000003000000}">
      <text>
        <r>
          <rPr>
            <b/>
            <sz val="9"/>
            <color indexed="81"/>
            <rFont val="Tahoma"/>
            <family val="2"/>
          </rPr>
          <t>Manuel Lago:</t>
        </r>
        <r>
          <rPr>
            <sz val="9"/>
            <color indexed="81"/>
            <rFont val="Tahoma"/>
            <family val="2"/>
          </rPr>
          <t xml:space="preserve">
3. Natural and Climate Hazards: Nature-based solutions can reduce the risks associated with natural and climate hazards. They can mitigate risks related to both the increasingly frequent and intense storm events associated with climate change as well as other natural hazards, like landslides and avalanches. Nature-based solutions can, for example:
• Reduce the number of persons adversely impacted by natu-ral disasters
• Reduce direct and indirect financial losses due to natural and climate hazards
• Mitigate risks to critical infrastructure</t>
        </r>
      </text>
    </comment>
    <comment ref="C64" authorId="0" shapeId="0" xr:uid="{00000000-0006-0000-0000-000004000000}">
      <text>
        <r>
          <rPr>
            <b/>
            <sz val="9"/>
            <color indexed="81"/>
            <rFont val="Tahoma"/>
            <family val="2"/>
          </rPr>
          <t>Manuel Lago:</t>
        </r>
        <r>
          <rPr>
            <sz val="9"/>
            <color indexed="81"/>
            <rFont val="Tahoma"/>
            <family val="2"/>
          </rPr>
          <t xml:space="preserve">
4. Green Space Management: Green space management refers to the planning, establishment and maintenance of green and blue infrastructure in urban areas. Nature-based solutions can enhance the quantity, quality and accessibility of public green spaces, in particular, supporting the increased liveability of urban/peri-urban areas through:
• Increased accessibility of public green space for all citizens
• Increased total proportion of green space within built areas
• Improved quality of green, blue and green-blue spaces</t>
        </r>
      </text>
    </comment>
    <comment ref="C65" authorId="0" shapeId="0" xr:uid="{00000000-0006-0000-0000-000005000000}">
      <text>
        <r>
          <rPr>
            <b/>
            <sz val="9"/>
            <color indexed="81"/>
            <rFont val="Tahoma"/>
            <family val="2"/>
          </rPr>
          <t>Manuel Lago:</t>
        </r>
        <r>
          <rPr>
            <sz val="9"/>
            <color indexed="81"/>
            <rFont val="Tahoma"/>
            <family val="2"/>
          </rPr>
          <t xml:space="preserve">
5. Biodiversity enhancement: Biodiversity loss and ecosystem collapse are among the greatest threats our society faces in the near term. The implementation of nature-based solutions supports increased biodiversity, yielding benefits such as:
• Reduced fragmentation/increased connectivity of natural areas
• Increased number of native species, including pollinators
• Increased species diversity of both flora and fauna</t>
        </r>
      </text>
    </comment>
    <comment ref="C66" authorId="0" shapeId="0" xr:uid="{00000000-0006-0000-0000-000006000000}">
      <text>
        <r>
          <rPr>
            <b/>
            <sz val="9"/>
            <color indexed="81"/>
            <rFont val="Tahoma"/>
            <family val="2"/>
          </rPr>
          <t>Manuel Lago:</t>
        </r>
        <r>
          <rPr>
            <sz val="9"/>
            <color indexed="81"/>
            <rFont val="Tahoma"/>
            <family val="2"/>
          </rPr>
          <t xml:space="preserve">
6. Air Quality: NBS based on the creation, enhancement, or restoration of ecosystems in human-dominated environments play a relevant role in removing air pollutants and carbon dioxide, reducing air temperatures, and increasing the ambient oxygen concentration. Some of the air quality benefits offered by nature-based solutions are:
• Reduced exceedances of air quality limits in the proximity of the nature-based solution, including airborne particulate matter, ground-level ozone, nitrogen and sulphur dioxides, carbon monoxide and polycyclic aromatic hydrocarbons
• A reduction in the proportion of the population exposed to ambient air pollution</t>
        </r>
      </text>
    </comment>
    <comment ref="C67" authorId="0" shapeId="0" xr:uid="{00000000-0006-0000-0000-000007000000}">
      <text>
        <r>
          <rPr>
            <b/>
            <sz val="9"/>
            <color indexed="81"/>
            <rFont val="Tahoma"/>
            <family val="2"/>
          </rPr>
          <t>Manuel Lago:</t>
        </r>
        <r>
          <rPr>
            <sz val="9"/>
            <color indexed="81"/>
            <rFont val="Tahoma"/>
            <family val="2"/>
          </rPr>
          <t xml:space="preserve">
7. Place Regeneration: Nature-based solutions support regeneration of the built environment by enhancing the quantity and quality of green space, fostering people-nature connections and by contributing to reductions in our environmental footprint. Some of the ways that nature-based initiatives can do this include:
• Reclaiming of derelict land for nature-based solutions
• Enhancing the place identity or “sense of place” among citizens
• Increasing the recreational and aesthetic value of public green spaces</t>
        </r>
      </text>
    </comment>
    <comment ref="C68" authorId="0" shapeId="0" xr:uid="{00000000-0006-0000-0000-000008000000}">
      <text>
        <r>
          <rPr>
            <b/>
            <sz val="9"/>
            <color indexed="81"/>
            <rFont val="Tahoma"/>
            <family val="2"/>
          </rPr>
          <t>Manuel Lago:</t>
        </r>
        <r>
          <rPr>
            <sz val="9"/>
            <color indexed="81"/>
            <rFont val="Tahoma"/>
            <family val="2"/>
          </rPr>
          <t xml:space="preserve">
8. Knowledge and Social Capacity Building for Sustainable Urban Transformation: Environmental education opportunities can foster social connectivity and trust, and increase environmental knowledge and associational and volunteer involvement. Nature-based solutions offer collective opportunities for citizen involvement in stewardship actions, like community gardening and tree planting, intergenerational learning and collective decision-making, yielding benefits such as:
• Increased citizen involvement in environmental education activities
• Supporting social learning regarding ecosystems and their functions
• Enhancing pro-environmental behaviour among citizens</t>
        </r>
      </text>
    </comment>
    <comment ref="C69" authorId="0" shapeId="0" xr:uid="{00000000-0006-0000-0000-000009000000}">
      <text>
        <r>
          <rPr>
            <b/>
            <sz val="9"/>
            <color indexed="81"/>
            <rFont val="Tahoma"/>
            <family val="2"/>
          </rPr>
          <t>Manuel Lago:</t>
        </r>
        <r>
          <rPr>
            <sz val="9"/>
            <color indexed="81"/>
            <rFont val="Tahoma"/>
            <family val="2"/>
          </rPr>
          <t xml:space="preserve">
9. Participatory Planning and Governance: Urban environmental transformation is a highly complex undertaking that requires open collaborative governance and robust capacities for participatory planning. Nature-based solutions require approaches to planning and governance that support accessibility to green spaces, while maintaining their quality for ecosystem services provision. Implementing nature-based solutions can support:
• Increased openness of participatory processes, and an in-crease in the proportion of citizens involves in these pro-cesses
• Increased sense of empowerment among citizens
• Increased trust in decision-makers and indecision-making procedures
• Supporting social learning regarding ecosystems and their functions
• Enhancing pro-environmental behaviour among citizens</t>
        </r>
      </text>
    </comment>
    <comment ref="C70" authorId="0" shapeId="0" xr:uid="{00000000-0006-0000-0000-00000A000000}">
      <text>
        <r>
          <rPr>
            <b/>
            <sz val="9"/>
            <color indexed="81"/>
            <rFont val="Tahoma"/>
            <family val="2"/>
          </rPr>
          <t>Manuel Lago:</t>
        </r>
        <r>
          <rPr>
            <sz val="9"/>
            <color indexed="81"/>
            <rFont val="Tahoma"/>
            <family val="2"/>
          </rPr>
          <t xml:space="preserve">
10. Social Justice and Social Cohesion: Social cohesion is an important resource for long-term environmental sustainability. Nature-based solutions can foster social cohesion among typically-excluded social groups, and support social justice by providing equal access to neighbourhood green spaces. Some benefits derived from nature-based solution actions include:
• Improved quality of interactions within and between social groups
• Increased inclusion of typically marginalised social groups
• Increased tolerance and respect within the community</t>
        </r>
      </text>
    </comment>
    <comment ref="C71" authorId="0" shapeId="0" xr:uid="{00000000-0006-0000-0000-00000B000000}">
      <text>
        <r>
          <rPr>
            <b/>
            <sz val="9"/>
            <color indexed="81"/>
            <rFont val="Tahoma"/>
            <family val="2"/>
          </rPr>
          <t>Manuel Lago:</t>
        </r>
        <r>
          <rPr>
            <sz val="9"/>
            <color indexed="81"/>
            <rFont val="Tahoma"/>
            <family val="2"/>
          </rPr>
          <t xml:space="preserve">
11. Health and Well-being: Time spent in a natural environment promotes mental and physical health, and reduces the disease burden by providing psychological relaxation and stress alleviation, enhancing immune function, stimulating social cohesion, supporting physical activity, and reducing exposure to air pollutants, noise and excessive heat. Nature-based solutions support, for example:
• Increased physical activity leading to reduced obesity and reduced cardiovascular diseases
• Improved mental health and reduced chronic stress
• Reducing lung diseases and overall mortality by improving air quality</t>
        </r>
      </text>
    </comment>
    <comment ref="C72" authorId="0" shapeId="0" xr:uid="{00000000-0006-0000-0000-00000C000000}">
      <text>
        <r>
          <rPr>
            <b/>
            <sz val="9"/>
            <color indexed="81"/>
            <rFont val="Tahoma"/>
            <family val="2"/>
          </rPr>
          <t>Manuel Lago:</t>
        </r>
        <r>
          <rPr>
            <sz val="9"/>
            <color indexed="81"/>
            <rFont val="Tahoma"/>
            <family val="2"/>
          </rPr>
          <t xml:space="preserve">
12. New Economic Opportunities and Green Jobs: The adoption and implementation of nature-based solutions has the potential to create new economic opportunities and jobs in the green sector by enabling low-carbon, resource-efficient and socially inclusive economic growth. Benefits can include:
• Increased value of natural capital, including an increase in average land productivity and profitability
• Increased land or property value in proximity to nature-based solutions
• Increased retail and commercial activity in proximity to nature-based solutions</t>
        </r>
      </text>
    </comment>
    <comment ref="C135" authorId="0" shapeId="0" xr:uid="{00000000-0006-0000-0000-00000D000000}">
      <text>
        <r>
          <rPr>
            <b/>
            <sz val="9"/>
            <color indexed="81"/>
            <rFont val="Tahoma"/>
            <family val="2"/>
          </rPr>
          <t>Manuel Lago:</t>
        </r>
        <r>
          <rPr>
            <sz val="9"/>
            <color indexed="81"/>
            <rFont val="Tahoma"/>
            <family val="2"/>
          </rPr>
          <t xml:space="preserve">
Please remember that ideally, we need to have cost estimates in €s. You may know these costs from previous project proposals or budgets. The better quantitative information that you can give, the better the research results in our project.
However, and only if it is not possible to gather quantitative cost estimates, this step aims to assess whether the one-off costs for each identified NBS action in the pondscape in the view of stakeholders are small or large. The challenge is to establish reference values for each action at the project/pondscape level to help stakeholders to be able to judge and make comparisons. If you cannot provide specific cost estimates, please use ranges as provided:
€: specific NBS or management action is INEXPENSIVE (zero costs) = 0 – 10’000 Euro/action
€€: specific NBS or management action is RELATIVELY expensive = 10’001 – 100’000 Euro/action
€€€: specific action is MODERATELY expensive = 100’001 – 250’000 Euro/action
€€€€: specific action is VERY expensive = 250’000 – 500’000 Euro/action
€€€€€: specific action is EXTREMELY expensive = + 500’001 Euro/action
Please provide one-off costs assessment for specific actions for the whole pondscape. If you are using a different metric (e.g. per ha), please state.</t>
        </r>
      </text>
    </comment>
    <comment ref="C136" authorId="0" shapeId="0" xr:uid="{00000000-0006-0000-0000-00000E000000}">
      <text>
        <r>
          <rPr>
            <b/>
            <sz val="9"/>
            <color indexed="81"/>
            <rFont val="Tahoma"/>
            <family val="2"/>
          </rPr>
          <t>Manuel Lago:</t>
        </r>
        <r>
          <rPr>
            <sz val="9"/>
            <color indexed="81"/>
            <rFont val="Tahoma"/>
            <family val="2"/>
          </rPr>
          <t xml:space="preserve">
Step 4. Estimates for ongoing costs. For each NBS and management action, assess with stakeholders whether the ongoing costs are small or large. Unlike one-off costs, cost values are in Euro/ha/year to help stakeholders to be able to judge and make comparisons across annual cost items. The following ranges in Euro for one-off costs and legends can be applied:
€: specific NBS or management action is UNEXPENSIVE (zero or almost zero costs) = 0 – 10 €/ha/year
€€: specific NBS or management action is RELATIVELY expensive = 10 – 100 €/ha/year
€€€: specific action is MODERATELY expensive = 101 – 1000 €/ha/year
€€€€: specific action is VERY expensive = 1001 – 10’000 €/ha/year
€€€€€: specific action is EXTREMELY expensive = + 10’001 €/ha/year</t>
        </r>
      </text>
    </comment>
    <comment ref="C141" authorId="0" shapeId="0" xr:uid="{00000000-0006-0000-0000-00000F000000}">
      <text>
        <r>
          <rPr>
            <b/>
            <sz val="9"/>
            <color indexed="81"/>
            <rFont val="Tahoma"/>
            <family val="2"/>
          </rPr>
          <t>Manuel Lago:</t>
        </r>
        <r>
          <rPr>
            <sz val="9"/>
            <color indexed="81"/>
            <rFont val="Tahoma"/>
            <family val="2"/>
          </rPr>
          <t xml:space="preserve">
Soem background questions for pondscape follow-up call:
I am a: 1) Pondscape developer; 2) NGOs and non-profits; 3) Local/city/ regional govt. and agencies; 4) National govt. and public agencies; 5) researcher.
Experience: How long has your org been around: 1) brand new/ 2) have made a few NbS projects before/ 3) very experienced
b) NbS timeline: how long would implementation take, when would benefits arrive. 
Finance timing:
How fast do you need upfront financing?
Describe ongoing financing needs
b) Financing conditions
What are you willing to exchange for financing? 
Co-ownership, pay interest on debt, participation in a research project etc., undertake monitoring …?
ii. Application complexity: how much time/effort are you willing to put into getting financing?
c) Have you received financing for pondscape NbS implementation in the past? If yes, please describe
</t>
        </r>
      </text>
    </comment>
    <comment ref="C144" authorId="0" shapeId="0" xr:uid="{00000000-0006-0000-0000-000010000000}">
      <text>
        <r>
          <rPr>
            <b/>
            <sz val="9"/>
            <color indexed="81"/>
            <rFont val="Tahoma"/>
            <family val="2"/>
          </rPr>
          <t>Manuel Lago:</t>
        </r>
        <r>
          <rPr>
            <sz val="9"/>
            <color indexed="81"/>
            <rFont val="Tahoma"/>
            <family val="2"/>
          </rPr>
          <t xml:space="preserve">
Instruments for raising revenue that can then be used to finance NbS. Some can be used by landowners (user fees, development rights and leases, and sale of market goods); others can only be levied by government-sanctioned associations betterment levies) or governments (other). </t>
        </r>
      </text>
    </comment>
    <comment ref="C150" authorId="0" shapeId="0" xr:uid="{00000000-0006-0000-0000-000011000000}">
      <text>
        <r>
          <rPr>
            <b/>
            <sz val="9"/>
            <color indexed="81"/>
            <rFont val="Tahoma"/>
            <family val="2"/>
          </rPr>
          <t>Manuel Lago:</t>
        </r>
        <r>
          <rPr>
            <sz val="9"/>
            <color indexed="81"/>
            <rFont val="Tahoma"/>
            <family val="2"/>
          </rPr>
          <t xml:space="preserve">
Legal agreements that reduce or restructure the costs of financing NbS, either by providing assets or use of assets at below market rates (community asset transfer) or by shifting financing of upfront costs in return for ongoing payments (PPP).</t>
        </r>
      </text>
    </comment>
    <comment ref="C152" authorId="0" shapeId="0" xr:uid="{00000000-0006-0000-0000-000012000000}">
      <text>
        <r>
          <rPr>
            <b/>
            <sz val="9"/>
            <color indexed="81"/>
            <rFont val="Tahoma"/>
            <family val="2"/>
          </rPr>
          <t>Manuel Lago:</t>
        </r>
        <r>
          <rPr>
            <sz val="9"/>
            <color indexed="81"/>
            <rFont val="Tahoma"/>
            <family val="2"/>
          </rPr>
          <t xml:space="preserve">
Voluntary payments made of own free-will, whether a direct beneficiary of the NbS (voluntary contributions) or simply to contribute (philanthropic, crowdfunding)</t>
        </r>
      </text>
    </comment>
    <comment ref="C155" authorId="0" shapeId="0" xr:uid="{00000000-0006-0000-0000-000013000000}">
      <text>
        <r>
          <rPr>
            <b/>
            <sz val="9"/>
            <color indexed="81"/>
            <rFont val="Tahoma"/>
            <family val="2"/>
          </rPr>
          <t>Manuel Lago:</t>
        </r>
        <r>
          <rPr>
            <sz val="9"/>
            <color indexed="81"/>
            <rFont val="Tahoma"/>
            <family val="2"/>
          </rPr>
          <t xml:space="preserve">
Financing is raised by selling the ‘rights’ to ecosystem services generated by the NbS. This payment can be to offset damage to biodiversity elsewhere (4.1, 4.2), or for reducing water pollutants (4.3).  </t>
        </r>
      </text>
    </comment>
    <comment ref="C159" authorId="0" shapeId="0" xr:uid="{00000000-0006-0000-0000-000014000000}">
      <text>
        <r>
          <rPr>
            <b/>
            <sz val="9"/>
            <color indexed="81"/>
            <rFont val="Tahoma"/>
            <family val="2"/>
          </rPr>
          <t>Manuel Lago:</t>
        </r>
        <r>
          <rPr>
            <sz val="9"/>
            <color indexed="81"/>
            <rFont val="Tahoma"/>
            <family val="2"/>
          </rPr>
          <t xml:space="preserve">
Subsidies are a financial contribution from the government to a person, company or organisation to promote socially beneficial outcomes. They can be ongoing payments (or tax breaks) linked to outcome or production (5.1, 5.2) </t>
        </r>
      </text>
    </comment>
    <comment ref="C161" authorId="0" shapeId="0" xr:uid="{00000000-0006-0000-0000-000015000000}">
      <text>
        <r>
          <rPr>
            <b/>
            <sz val="9"/>
            <color indexed="81"/>
            <rFont val="Tahoma"/>
            <family val="2"/>
          </rPr>
          <t>Manuel Lago:</t>
        </r>
        <r>
          <rPr>
            <sz val="9"/>
            <color indexed="81"/>
            <rFont val="Tahoma"/>
            <family val="2"/>
          </rPr>
          <t xml:space="preserve">
Direct contribution from government (local, national, or EU) to a recipient in return for undertaking a specific activity. Grants are generally one-off payments (though they may be paid in instalments), and often competitive (6.1).</t>
        </r>
      </text>
    </comment>
    <comment ref="C162" authorId="0" shapeId="0" xr:uid="{00000000-0006-0000-0000-000016000000}">
      <text>
        <r>
          <rPr>
            <b/>
            <sz val="9"/>
            <color indexed="81"/>
            <rFont val="Tahoma"/>
            <family val="2"/>
          </rPr>
          <t>Manuel Lago:</t>
        </r>
        <r>
          <rPr>
            <sz val="9"/>
            <color indexed="81"/>
            <rFont val="Tahoma"/>
            <family val="2"/>
          </rPr>
          <t xml:space="preserve">
Transfer of capital in return for a promise to repay that capital over time, generally with interest. Some are direct lending from a lender to a borrower (7.1, 7.2).  </t>
        </r>
      </text>
    </comment>
    <comment ref="C164" authorId="0" shapeId="0" xr:uid="{00000000-0006-0000-0000-000017000000}">
      <text>
        <r>
          <rPr>
            <b/>
            <sz val="9"/>
            <color indexed="81"/>
            <rFont val="Tahoma"/>
            <family val="2"/>
          </rPr>
          <t>Manuel Lago:</t>
        </r>
        <r>
          <rPr>
            <sz val="9"/>
            <color indexed="81"/>
            <rFont val="Tahoma"/>
            <family val="2"/>
          </rPr>
          <t xml:space="preserve">
Financing raised by selling some ownership share of the NbS, potentially with a claim to some of the proceeds of the NbS.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Levin Scholl</author>
    <author>Manuel Lago</author>
  </authors>
  <commentList>
    <comment ref="D2" authorId="0" shapeId="0" xr:uid="{00000000-0006-0000-0100-000001000000}">
      <text>
        <r>
          <rPr>
            <b/>
            <sz val="9"/>
            <color indexed="81"/>
            <rFont val="Segoe UI"/>
            <family val="2"/>
          </rPr>
          <t>Levin Scholl:</t>
        </r>
        <r>
          <rPr>
            <sz val="9"/>
            <color indexed="81"/>
            <rFont val="Segoe UI"/>
            <family val="2"/>
          </rPr>
          <t xml:space="preserve">
Area, with focus on Biodiv. </t>
        </r>
      </text>
    </comment>
    <comment ref="C61" authorId="1" shapeId="0" xr:uid="{00000000-0006-0000-0100-000002000000}">
      <text>
        <r>
          <rPr>
            <b/>
            <sz val="9"/>
            <color indexed="81"/>
            <rFont val="Tahoma"/>
            <family val="2"/>
          </rPr>
          <t>Manuel Lago:</t>
        </r>
        <r>
          <rPr>
            <sz val="9"/>
            <color indexed="81"/>
            <rFont val="Tahoma"/>
            <family val="2"/>
          </rPr>
          <t xml:space="preserve">
1. Climate Resilience: Nature-based solutions can enhance resilience to the impacts of climate change by providing ecosystem services, and by increasing social awareness and actions to mitigate climate change. For example, nature-based solutions can:
• Remove carbon via storage in vegetation and/or soil
• Contribute to reduced greenhouse gas emissions through reduced energy consumption in buildings by passive cooling and/or insulating
• Reduce local temperatures, providing relief from heatwaves and urban heat islands.</t>
        </r>
      </text>
    </comment>
    <comment ref="C62" authorId="1" shapeId="0" xr:uid="{00000000-0006-0000-0100-000003000000}">
      <text>
        <r>
          <rPr>
            <b/>
            <sz val="9"/>
            <color indexed="81"/>
            <rFont val="Tahoma"/>
            <family val="2"/>
          </rPr>
          <t>Manuel Lago:</t>
        </r>
        <r>
          <rPr>
            <sz val="9"/>
            <color indexed="81"/>
            <rFont val="Tahoma"/>
            <family val="2"/>
          </rPr>
          <t xml:space="preserve">
2. Water Management: Nature-based solutions can be used to effectively address both water quality and quantity (flooding, drought) issues, contributing to water security and environmental quality. Some of the water management benefits that nature-based solutions can provide include:
• Reduced surface runoff following rain events
• Increased surface water storage and/or groundwater re-charge
• Improved water quality, including reduced pollutant loads</t>
        </r>
      </text>
    </comment>
    <comment ref="C63" authorId="1" shapeId="0" xr:uid="{00000000-0006-0000-0100-000004000000}">
      <text>
        <r>
          <rPr>
            <b/>
            <sz val="9"/>
            <color indexed="81"/>
            <rFont val="Tahoma"/>
            <family val="2"/>
          </rPr>
          <t>Manuel Lago:</t>
        </r>
        <r>
          <rPr>
            <sz val="9"/>
            <color indexed="81"/>
            <rFont val="Tahoma"/>
            <family val="2"/>
          </rPr>
          <t xml:space="preserve">
3. Natural and Climate Hazards: Nature-based solutions can reduce the risks associated with natural and climate hazards. They can mitigate risks related to both the increasingly frequent and intense storm events associated with climate change as well as other natural hazards, like landslides and avalanches. Nature-based solutions can, for example:
• Reduce the number of persons adversely impacted by natu-ral disasters
• Reduce direct and indirect financial losses due to natural and climate hazards
• Mitigate risks to critical infrastructure</t>
        </r>
      </text>
    </comment>
    <comment ref="C64" authorId="1" shapeId="0" xr:uid="{00000000-0006-0000-0100-000005000000}">
      <text>
        <r>
          <rPr>
            <b/>
            <sz val="9"/>
            <color indexed="81"/>
            <rFont val="Tahoma"/>
            <family val="2"/>
          </rPr>
          <t>Manuel Lago:</t>
        </r>
        <r>
          <rPr>
            <sz val="9"/>
            <color indexed="81"/>
            <rFont val="Tahoma"/>
            <family val="2"/>
          </rPr>
          <t xml:space="preserve">
4. Green Space Management: Green space management refers to the planning, establishment and maintenance of green and blue infrastructure in urban areas. Nature-based solutions can enhance the quantity, quality and accessibility of public green spaces, in particular, supporting the increased liveability of urban/peri-urban areas through:
• Increased accessibility of public green space for all citizens
• Increased total proportion of green space within built areas
• Improved quality of green, blue and green-blue spaces</t>
        </r>
      </text>
    </comment>
    <comment ref="C65" authorId="1" shapeId="0" xr:uid="{00000000-0006-0000-0100-000006000000}">
      <text>
        <r>
          <rPr>
            <b/>
            <sz val="9"/>
            <color indexed="81"/>
            <rFont val="Tahoma"/>
            <family val="2"/>
          </rPr>
          <t>Manuel Lago:</t>
        </r>
        <r>
          <rPr>
            <sz val="9"/>
            <color indexed="81"/>
            <rFont val="Tahoma"/>
            <family val="2"/>
          </rPr>
          <t xml:space="preserve">
5. Biodiversity enhancement: Biodiversity loss and ecosystem collapse are among the greatest threats our society faces in the near term. The implementation of nature-based solutions supports increased biodiversity, yielding benefits such as:
• Reduced fragmentation/increased connectivity of natural areas
• Increased number of native species, including pollinators
• Increased species diversity of both flora and fauna</t>
        </r>
      </text>
    </comment>
    <comment ref="C66" authorId="1" shapeId="0" xr:uid="{00000000-0006-0000-0100-000007000000}">
      <text>
        <r>
          <rPr>
            <b/>
            <sz val="9"/>
            <color indexed="81"/>
            <rFont val="Tahoma"/>
            <family val="2"/>
          </rPr>
          <t>Manuel Lago:</t>
        </r>
        <r>
          <rPr>
            <sz val="9"/>
            <color indexed="81"/>
            <rFont val="Tahoma"/>
            <family val="2"/>
          </rPr>
          <t xml:space="preserve">
6. Air Quality: NBS based on the creation, enhancement, or restoration of ecosystems in human-dominated environments play a relevant role in removing air pollutants and carbon dioxide, reducing air temperatures, and increasing the ambient oxygen concentration. Some of the air quality benefits offered by nature-based solutions are:
• Reduced exceedances of air quality limits in the proximity of the nature-based solution, including airborne particulate matter, ground-level ozone, nitrogen and sulphur dioxides, carbon monoxide and polycyclic aromatic hydrocarbons
• A reduction in the proportion of the population exposed to ambient air pollution</t>
        </r>
      </text>
    </comment>
    <comment ref="C67" authorId="1" shapeId="0" xr:uid="{00000000-0006-0000-0100-000008000000}">
      <text>
        <r>
          <rPr>
            <b/>
            <sz val="9"/>
            <color indexed="81"/>
            <rFont val="Tahoma"/>
            <family val="2"/>
          </rPr>
          <t>Manuel Lago:</t>
        </r>
        <r>
          <rPr>
            <sz val="9"/>
            <color indexed="81"/>
            <rFont val="Tahoma"/>
            <family val="2"/>
          </rPr>
          <t xml:space="preserve">
7. Place Regeneration: Nature-based solutions support regeneration of the built environment by enhancing the quantity and quality of green space, fostering people-nature connections and by contributing to reductions in our environmental footprint. Some of the ways that nature-based initiatives can do this include:
• Reclaiming of derelict land for nature-based solutions
• Enhancing the place identity or “sense of place” among citizens
• Increasing the recreational and aesthetic value of public green spaces</t>
        </r>
      </text>
    </comment>
    <comment ref="C68" authorId="1" shapeId="0" xr:uid="{00000000-0006-0000-0100-000009000000}">
      <text>
        <r>
          <rPr>
            <b/>
            <sz val="9"/>
            <color indexed="81"/>
            <rFont val="Tahoma"/>
            <family val="2"/>
          </rPr>
          <t>Manuel Lago:</t>
        </r>
        <r>
          <rPr>
            <sz val="9"/>
            <color indexed="81"/>
            <rFont val="Tahoma"/>
            <family val="2"/>
          </rPr>
          <t xml:space="preserve">
8. Knowledge and Social Capacity Building for Sustainable Urban Transformation: Environmental education opportunities can foster social connectivity and trust, and increase environmental knowledge and associational and volunteer involvement. Nature-based solutions offer collective opportunities for citizen involvement in stewardship actions, like community gardening and tree planting, intergenerational learning and collective decision-making, yielding benefits such as:
• Increased citizen involvement in environmental education activities
• Supporting social learning regarding ecosystems and their functions
• Enhancing pro-environmental behaviour among citizens</t>
        </r>
      </text>
    </comment>
    <comment ref="C69" authorId="1" shapeId="0" xr:uid="{00000000-0006-0000-0100-00000A000000}">
      <text>
        <r>
          <rPr>
            <b/>
            <sz val="9"/>
            <color indexed="81"/>
            <rFont val="Tahoma"/>
            <family val="2"/>
          </rPr>
          <t>Manuel Lago:</t>
        </r>
        <r>
          <rPr>
            <sz val="9"/>
            <color indexed="81"/>
            <rFont val="Tahoma"/>
            <family val="2"/>
          </rPr>
          <t xml:space="preserve">
9. Participatory Planning and Governance: Urban environmental transformation is a highly complex undertaking that requires open collaborative governance and robust capacities for participatory planning. Nature-based solutions require approaches to planning and governance that support accessibility to green spaces, while maintaining their quality for ecosystem services provision. Implementing nature-based solutions can support:
• Increased openness of participatory processes, and an in-crease in the proportion of citizens involves in these pro-cesses
• Increased sense of empowerment among citizens
• Increased trust in decision-makers and indecision-making procedures
• Supporting social learning regarding ecosystems and their functions
• Enhancing pro-environmental behaviour among citizens</t>
        </r>
      </text>
    </comment>
    <comment ref="C70" authorId="1" shapeId="0" xr:uid="{00000000-0006-0000-0100-00000B000000}">
      <text>
        <r>
          <rPr>
            <b/>
            <sz val="9"/>
            <color indexed="81"/>
            <rFont val="Tahoma"/>
            <family val="2"/>
          </rPr>
          <t>Manuel Lago:</t>
        </r>
        <r>
          <rPr>
            <sz val="9"/>
            <color indexed="81"/>
            <rFont val="Tahoma"/>
            <family val="2"/>
          </rPr>
          <t xml:space="preserve">
10. Social Justice and Social Cohesion: Social cohesion is an important resource for long-term environmental sustainability. Nature-based solutions can foster social cohesion among typically-excluded social groups, and support social justice by providing equal access to neighbourhood green spaces. Some benefits derived from nature-based solution actions include:
• Improved quality of interactions within and between social groups
• Increased inclusion of typically marginalised social groups
• Increased tolerance and respect within the community</t>
        </r>
      </text>
    </comment>
    <comment ref="C71" authorId="1" shapeId="0" xr:uid="{00000000-0006-0000-0100-00000C000000}">
      <text>
        <r>
          <rPr>
            <b/>
            <sz val="9"/>
            <color indexed="81"/>
            <rFont val="Tahoma"/>
            <family val="2"/>
          </rPr>
          <t>Manuel Lago:</t>
        </r>
        <r>
          <rPr>
            <sz val="9"/>
            <color indexed="81"/>
            <rFont val="Tahoma"/>
            <family val="2"/>
          </rPr>
          <t xml:space="preserve">
11. Health and Well-being: Time spent in a natural environment promotes mental and physical health, and reduces the disease burden by providing psychological relaxation and stress alleviation, enhancing immune function, stimulating social cohesion, supporting physical activity, and reducing exposure to air pollutants, noise and excessive heat. Nature-based solutions support, for example:
• Increased physical activity leading to reduced obesity and reduced cardiovascular diseases
• Improved mental health and reduced chronic stress
• Reducing lung diseases and overall mortality by improving air quality</t>
        </r>
      </text>
    </comment>
    <comment ref="C72" authorId="1" shapeId="0" xr:uid="{00000000-0006-0000-0100-00000D000000}">
      <text>
        <r>
          <rPr>
            <b/>
            <sz val="9"/>
            <color indexed="81"/>
            <rFont val="Tahoma"/>
            <family val="2"/>
          </rPr>
          <t>Manuel Lago:</t>
        </r>
        <r>
          <rPr>
            <sz val="9"/>
            <color indexed="81"/>
            <rFont val="Tahoma"/>
            <family val="2"/>
          </rPr>
          <t xml:space="preserve">
12. New Economic Opportunities and Green Jobs: The adoption and implementation of nature-based solutions has the potential to create new economic opportunities and jobs in the green sector by enabling low-carbon, resource-efficient and socially inclusive economic growth. Benefits can include:
• Increased value of natural capital, including an increase in average land productivity and profitability
• Increased land or property value in proximity to nature-based solutions
• Increased retail and commercial activity in proximity to nature-based solutions</t>
        </r>
      </text>
    </comment>
    <comment ref="C98" authorId="1" shapeId="0" xr:uid="{00000000-0006-0000-0100-00000E000000}">
      <text>
        <r>
          <rPr>
            <b/>
            <sz val="9"/>
            <color indexed="81"/>
            <rFont val="Tahoma"/>
            <family val="2"/>
          </rPr>
          <t>Manuel Lago:</t>
        </r>
        <r>
          <rPr>
            <sz val="9"/>
            <color indexed="81"/>
            <rFont val="Tahoma"/>
            <family val="2"/>
          </rPr>
          <t xml:space="preserve">
GENERAL NOTE: creation of pond of 100-200m² with local processing of soil (see also below*)
*if soil needs to be removed from site
- removal of unpolluted soil: approx. 35 EUR/m³
- removal of polluted soil: approx. 60 EUR/m³
removal of sludge/silt from pond dredging (management intervention)
- removal of unpolluted silt: approx. 80 EUR/m³
- removal of unpolluted silt: approx. 120 EUR/m³
</t>
        </r>
      </text>
    </comment>
    <comment ref="C137" authorId="1" shapeId="0" xr:uid="{00000000-0006-0000-0100-00000F000000}">
      <text>
        <r>
          <rPr>
            <b/>
            <sz val="9"/>
            <color indexed="81"/>
            <rFont val="Tahoma"/>
            <family val="2"/>
          </rPr>
          <t>Manuel Lago:</t>
        </r>
        <r>
          <rPr>
            <sz val="9"/>
            <color indexed="81"/>
            <rFont val="Tahoma"/>
            <family val="2"/>
          </rPr>
          <t xml:space="preserve">
Please remember that ideally, we need to have cost estimates in €s. You may know these costs from previous project proposals or budgets. The better quantitative information that you can give, the better the research results in our project.
However, and only if it is not possible to gather quantitative cost estimates, this step aims to assess whether the one-off costs for each identified NBS action in the pondscape in the view of stakeholders are small or large. The challenge is to establish reference values for each action at the project/pondscape level to help stakeholders to be able to judge and make comparisons. If you cannot provide specific cost estimates, please use ranges as provided:
€: specific NBS or management action is INEXPENSIVE (zero costs) = 0 – 10’000 Euro/action
€€: specific NBS or management action is RELATIVELY expensive = 10’001 – 100’000 Euro/action
€€€: specific action is MODERATELY expensive = 100’001 – 250’000 Euro/action
€€€€: specific action is VERY expensive = 250’000 – 500’000 Euro/action
€€€€€: specific action is EXTREMELY expensive = + 500’001 Euro/action
Please provide one-off costs assessment for specific actions for the whole pondscape. If you are using a different metric (e.g. per ha), please state.</t>
        </r>
      </text>
    </comment>
    <comment ref="C138" authorId="1" shapeId="0" xr:uid="{00000000-0006-0000-0100-000010000000}">
      <text>
        <r>
          <rPr>
            <b/>
            <sz val="9"/>
            <color indexed="81"/>
            <rFont val="Tahoma"/>
            <family val="2"/>
          </rPr>
          <t>Manuel Lago:</t>
        </r>
        <r>
          <rPr>
            <sz val="9"/>
            <color indexed="81"/>
            <rFont val="Tahoma"/>
            <family val="2"/>
          </rPr>
          <t xml:space="preserve">
Step 4. Estimates for ongoing costs. For each NBS and management action, assess with stakeholders whether the ongoing costs are small or large. Unlike one-off costs, cost values are in Euro/ha/year to help stakeholders to be able to judge and make comparisons across annual cost items. The following ranges in Euro for one-off costs and legends can be applied:
€: specific NBS or management action is UNEXPENSIVE (zero or almost zero costs) = 0 – 10 €/ha/year
€€: specific NBS or management action is RELATIVELY expensive = 10 – 100 €/ha/year
€€€: specific action is MODERATELY expensive = 101 – 1000 €/ha/year
€€€€: specific action is VERY expensive = 1001 – 10’000 €/ha/year
€€€€€: specific action is EXTREMELY expensive = + 10’001 €/ha/year</t>
        </r>
      </text>
    </comment>
    <comment ref="C146" authorId="1" shapeId="0" xr:uid="{00000000-0006-0000-0100-000011000000}">
      <text>
        <r>
          <rPr>
            <b/>
            <sz val="9"/>
            <color indexed="81"/>
            <rFont val="Tahoma"/>
            <family val="2"/>
          </rPr>
          <t>Manuel Lago:</t>
        </r>
        <r>
          <rPr>
            <sz val="9"/>
            <color indexed="81"/>
            <rFont val="Tahoma"/>
            <family val="2"/>
          </rPr>
          <t xml:space="preserve">
Instruments for raising revenue that can then be used to finance NbS. Some can be used by landowners (user fees, development rights and leases, and sale of market goods); others can only be levied by government-sanctioned associations betterment levies) or governments (other). </t>
        </r>
      </text>
    </comment>
    <comment ref="C152" authorId="1" shapeId="0" xr:uid="{00000000-0006-0000-0100-000012000000}">
      <text>
        <r>
          <rPr>
            <b/>
            <sz val="9"/>
            <color indexed="81"/>
            <rFont val="Tahoma"/>
            <family val="2"/>
          </rPr>
          <t>Manuel Lago:</t>
        </r>
        <r>
          <rPr>
            <sz val="9"/>
            <color indexed="81"/>
            <rFont val="Tahoma"/>
            <family val="2"/>
          </rPr>
          <t xml:space="preserve">
Legal agreements that reduce or restructure the costs of financing NbS, either by providing assets or use of assets at below market rates (community asset transfer) or by shifting financing of upfront costs in return for ongoing payments (PPP).</t>
        </r>
      </text>
    </comment>
    <comment ref="C154" authorId="1" shapeId="0" xr:uid="{00000000-0006-0000-0100-000013000000}">
      <text>
        <r>
          <rPr>
            <b/>
            <sz val="9"/>
            <color indexed="81"/>
            <rFont val="Tahoma"/>
            <family val="2"/>
          </rPr>
          <t>Manuel Lago:</t>
        </r>
        <r>
          <rPr>
            <sz val="9"/>
            <color indexed="81"/>
            <rFont val="Tahoma"/>
            <family val="2"/>
          </rPr>
          <t xml:space="preserve">
Voluntary payments made of own free-will, whether a direct beneficiary of the NbS (voluntary contributions) or simply to contribute (philanthropic, crowdfunding)</t>
        </r>
      </text>
    </comment>
    <comment ref="C157" authorId="1" shapeId="0" xr:uid="{00000000-0006-0000-0100-000014000000}">
      <text>
        <r>
          <rPr>
            <b/>
            <sz val="9"/>
            <color indexed="81"/>
            <rFont val="Tahoma"/>
            <family val="2"/>
          </rPr>
          <t>Manuel Lago:</t>
        </r>
        <r>
          <rPr>
            <sz val="9"/>
            <color indexed="81"/>
            <rFont val="Tahoma"/>
            <family val="2"/>
          </rPr>
          <t xml:space="preserve">
Financing is raised by selling the ‘rights’ to ecosystem services generated by the NbS. This payment can be to offset damage to biodiversity elsewhere (4.1, 4.2), or for reducing water pollutants (4.3).  </t>
        </r>
      </text>
    </comment>
    <comment ref="C161" authorId="1" shapeId="0" xr:uid="{00000000-0006-0000-0100-000015000000}">
      <text>
        <r>
          <rPr>
            <b/>
            <sz val="9"/>
            <color indexed="81"/>
            <rFont val="Tahoma"/>
            <family val="2"/>
          </rPr>
          <t>Manuel Lago:</t>
        </r>
        <r>
          <rPr>
            <sz val="9"/>
            <color indexed="81"/>
            <rFont val="Tahoma"/>
            <family val="2"/>
          </rPr>
          <t xml:space="preserve">
Subsidies are a financial contribution from the government to a person, company or organisation to promote socially beneficial outcomes. They can be ongoing payments (or tax breaks) linked to outcome or production (5.1, 5.2) </t>
        </r>
      </text>
    </comment>
    <comment ref="C163" authorId="1" shapeId="0" xr:uid="{00000000-0006-0000-0100-000016000000}">
      <text>
        <r>
          <rPr>
            <b/>
            <sz val="9"/>
            <color indexed="81"/>
            <rFont val="Tahoma"/>
            <family val="2"/>
          </rPr>
          <t>Manuel Lago:</t>
        </r>
        <r>
          <rPr>
            <sz val="9"/>
            <color indexed="81"/>
            <rFont val="Tahoma"/>
            <family val="2"/>
          </rPr>
          <t xml:space="preserve">
Direct contribution from government (local, national, or EU) to a recipient in return for undertaking a specific activity. Grants are generally one-off payments (though they may be paid in instalments), and often competitive (6.1).</t>
        </r>
      </text>
    </comment>
    <comment ref="C164" authorId="1" shapeId="0" xr:uid="{00000000-0006-0000-0100-000017000000}">
      <text>
        <r>
          <rPr>
            <b/>
            <sz val="9"/>
            <color indexed="81"/>
            <rFont val="Tahoma"/>
            <family val="2"/>
          </rPr>
          <t>Manuel Lago:</t>
        </r>
        <r>
          <rPr>
            <sz val="9"/>
            <color indexed="81"/>
            <rFont val="Tahoma"/>
            <family val="2"/>
          </rPr>
          <t xml:space="preserve">
Transfer of capital in return for a promise to repay that capital over time, generally with interest. Some are direct lending from a lender to a borrower (7.1, 7.2).  </t>
        </r>
      </text>
    </comment>
    <comment ref="C166" authorId="1" shapeId="0" xr:uid="{00000000-0006-0000-0100-000018000000}">
      <text>
        <r>
          <rPr>
            <b/>
            <sz val="9"/>
            <color indexed="81"/>
            <rFont val="Tahoma"/>
            <family val="2"/>
          </rPr>
          <t>Manuel Lago:</t>
        </r>
        <r>
          <rPr>
            <sz val="9"/>
            <color indexed="81"/>
            <rFont val="Tahoma"/>
            <family val="2"/>
          </rPr>
          <t xml:space="preserve">
Financing raised by selling some ownership share of the NbS, potentially with a claim to some of the proceeds of the NbS. </t>
        </r>
      </text>
    </comment>
  </commentList>
</comments>
</file>

<file path=xl/sharedStrings.xml><?xml version="1.0" encoding="utf-8"?>
<sst xmlns="http://schemas.openxmlformats.org/spreadsheetml/2006/main" count="415" uniqueCount="208">
  <si>
    <t xml:space="preserve">1. </t>
  </si>
  <si>
    <t>2.</t>
  </si>
  <si>
    <t>Pondscape-scale land use and management actions:</t>
  </si>
  <si>
    <t>Pond restoration:</t>
  </si>
  <si>
    <t>Pond Creation:</t>
  </si>
  <si>
    <t>PLEASE COMPLETE THE MISSING INFORMATION BELOW AND CORRECT WHERE NECESSARY</t>
  </si>
  <si>
    <t>3.</t>
  </si>
  <si>
    <t>Onsite infrastructure measures 
(acting on areas immediately surrounding pond):</t>
  </si>
  <si>
    <t>Pond management measures 
(actions within pond):</t>
  </si>
  <si>
    <t>Climate Resilience</t>
  </si>
  <si>
    <t>Water Management</t>
  </si>
  <si>
    <t>Natural and Climate Hazards</t>
  </si>
  <si>
    <t>Green Space Management</t>
  </si>
  <si>
    <t>Biodiversity Enhancement</t>
  </si>
  <si>
    <t>Air Quality</t>
  </si>
  <si>
    <t>Place Regeneration</t>
  </si>
  <si>
    <t>Knowledge and Social Capacity Building for Sustainable Urban Transformation</t>
  </si>
  <si>
    <t>Participatory Planning and Governance</t>
  </si>
  <si>
    <t>Social Justice and Social Cohesion</t>
  </si>
  <si>
    <t>Health and Wellbeing</t>
  </si>
  <si>
    <t>New Economic Opportunities and Green Jobs</t>
  </si>
  <si>
    <t>4.</t>
  </si>
  <si>
    <t>Water quality improvement</t>
  </si>
  <si>
    <t>Water source</t>
  </si>
  <si>
    <t>Flood management</t>
  </si>
  <si>
    <t>Groundwater recharge</t>
  </si>
  <si>
    <t>Habitat provision</t>
  </si>
  <si>
    <t xml:space="preserve">Cooling </t>
  </si>
  <si>
    <t xml:space="preserve">Greenhouse gas </t>
  </si>
  <si>
    <t>sequestration</t>
  </si>
  <si>
    <t>Erosion control</t>
  </si>
  <si>
    <t>Recreation and well-being</t>
  </si>
  <si>
    <t>Education and research</t>
  </si>
  <si>
    <t>Food and materials</t>
  </si>
  <si>
    <t xml:space="preserve">Conservation value </t>
  </si>
  <si>
    <t xml:space="preserve">5. </t>
  </si>
  <si>
    <t>Additional Notes
(if relevant…)</t>
  </si>
  <si>
    <t>One-off costs</t>
  </si>
  <si>
    <t>Yearly ongoing costs</t>
  </si>
  <si>
    <t>Design and planning:</t>
  </si>
  <si>
    <t>Land acquisition costs:</t>
  </si>
  <si>
    <t>Legal and regulatory fees:</t>
  </si>
  <si>
    <t>One-off equipment purchases:</t>
  </si>
  <si>
    <t>Total one-off costs:</t>
  </si>
  <si>
    <t>Maintenance and operation costs:</t>
  </si>
  <si>
    <t>Regulatory costs:</t>
  </si>
  <si>
    <t>Depreciation:</t>
  </si>
  <si>
    <t>Total yearly ongoing costs:</t>
  </si>
  <si>
    <t>Unit: €</t>
  </si>
  <si>
    <t xml:space="preserve">6. </t>
  </si>
  <si>
    <t>Funding Sources</t>
  </si>
  <si>
    <r>
      <t xml:space="preserve">General Information </t>
    </r>
    <r>
      <rPr>
        <sz val="9"/>
        <color theme="1"/>
        <rFont val="Calibri"/>
        <family val="2"/>
        <scheme val="minor"/>
      </rPr>
      <t>(some Information might have been entered by us, based on previous information)</t>
    </r>
  </si>
  <si>
    <t>CERTAINTY IN %</t>
  </si>
  <si>
    <t xml:space="preserve">7. </t>
  </si>
  <si>
    <t>Additional Instruments for Funding, Revenues, and Financing</t>
  </si>
  <si>
    <t>Category</t>
  </si>
  <si>
    <t>Instrument</t>
  </si>
  <si>
    <t>User fees</t>
  </si>
  <si>
    <t>Business improvement districts</t>
  </si>
  <si>
    <t>Betterment levies</t>
  </si>
  <si>
    <t>Development rights and leases</t>
  </si>
  <si>
    <t>Sale of market goods</t>
  </si>
  <si>
    <t xml:space="preserve">Other revenue raising measures </t>
  </si>
  <si>
    <t>Community asset transfer</t>
  </si>
  <si>
    <t>Public private partnership</t>
  </si>
  <si>
    <t>Philanthropic contributions</t>
  </si>
  <si>
    <t>Voluntary beneficiary contributions</t>
  </si>
  <si>
    <t>Crowdfunding</t>
  </si>
  <si>
    <t>Payment for ecosystem services</t>
  </si>
  <si>
    <t>Voluntary carbon markets</t>
  </si>
  <si>
    <t>Biodiversity offset and habitat banking</t>
  </si>
  <si>
    <t>Water quality trading systems</t>
  </si>
  <si>
    <t>Environmental subsidies</t>
  </si>
  <si>
    <t>Tax concessions</t>
  </si>
  <si>
    <t>Grants</t>
  </si>
  <si>
    <t>(Green) loans</t>
  </si>
  <si>
    <t>(Green) bonds</t>
  </si>
  <si>
    <t>Income instruments</t>
  </si>
  <si>
    <t>Voluntary contributions</t>
  </si>
  <si>
    <t>Contracting approach (cost reduction/restructure)</t>
  </si>
  <si>
    <t>Tradable rights/permits and payments for ecosystem services</t>
  </si>
  <si>
    <t>Subsidies</t>
  </si>
  <si>
    <t>Debt instruments</t>
  </si>
  <si>
    <t>PLEASE LIST ALL SECURED OR POSSIBLE FUNDING SOURCES FOR YOUR PROJECT AND INDICATE FUNDING AMOUNT AND HOW CERTAIN YOU ARE TO RECEIVE THESE FUNDS. IF YOU HAVE MORE THAN FIVE FUNDING SOURCES YOU CAN ADD MORE ROWS.</t>
  </si>
  <si>
    <t>Other types of one-off costs (please explain):</t>
  </si>
  <si>
    <t>Other types of on-going costs (please explain):</t>
  </si>
  <si>
    <t>Other (please explain)</t>
  </si>
  <si>
    <t>Unit: €/Year</t>
  </si>
  <si>
    <t>Creating a pond in a site where there was formerly no waterbody</t>
  </si>
  <si>
    <t>PLEASE SELECT (PLANNED) ACTIONS BY ENTERING A "X"</t>
  </si>
  <si>
    <t>Applicable? Please enter: YES / NO / UNSURE</t>
  </si>
  <si>
    <t>PLEASE COMPLETE THE MISSING INFORMATION</t>
  </si>
  <si>
    <t>Development of trails or wildlife observatories</t>
  </si>
  <si>
    <t>Access restrictions, e.g. fencing to prevent access by livestock, dogs, or visitors - or removing fencing to allow livestock access</t>
  </si>
  <si>
    <t xml:space="preserve">Management of riparian vegetation and wetland plants </t>
  </si>
  <si>
    <t>Removing invasive alien plant species</t>
  </si>
  <si>
    <r>
      <rPr>
        <sz val="7"/>
        <color theme="1"/>
        <rFont val="Times New Roman"/>
        <family val="1"/>
      </rPr>
      <t xml:space="preserve"> </t>
    </r>
    <r>
      <rPr>
        <sz val="9"/>
        <color theme="1"/>
        <rFont val="Noto Sans"/>
        <family val="2"/>
        <charset val="1"/>
      </rPr>
      <t>Implementing (or enlarging) the buffer area immediately surrounding the pond</t>
    </r>
  </si>
  <si>
    <t>Creation of terrestrial habitats in the vicinity of the pond (e.g. for reptiles or amphibians)</t>
  </si>
  <si>
    <t>Removing hard infrastructure (e.g. concrete edge)</t>
  </si>
  <si>
    <t>Other (please specify)</t>
  </si>
  <si>
    <t xml:space="preserve">Creating or restoring a pond in a site where formerly a pond was existing, e.g. excavating a pond that had been filled in   </t>
  </si>
  <si>
    <t>Significant alterations to existing pond, e.g. depth, morphometry, slopes, shoreline, flora or fauna</t>
  </si>
  <si>
    <t>Removing invasive alien plant and animal species</t>
  </si>
  <si>
    <t>Part-desilt</t>
  </si>
  <si>
    <t>Shade management (e.g. a few trees or large % of cover)</t>
  </si>
  <si>
    <t>Planting or introducing structured vegetation into ponds (e.g. planted coil rolls)</t>
  </si>
  <si>
    <t>Regular monitoring of physical, chemical or biological indicators</t>
  </si>
  <si>
    <t>Mowing and removal of submerged, floating or emergent plants</t>
  </si>
  <si>
    <t>Routine management measures in relation with the pond design and depth (e.g. slight re-profiling of banks, removal of sediments, creation or removal of an island, scraping edges to maintain populations of pioneer species)</t>
  </si>
  <si>
    <t xml:space="preserve">Pond water management, e.g. manage input, output (e.g. sluice repair or adjustments, lining), drying rate </t>
  </si>
  <si>
    <t>Reintroducing or protecting threatened plant and animal species</t>
  </si>
  <si>
    <t>Removing of all fish</t>
  </si>
  <si>
    <t>Placing the pondscape (or a part of the pondscape) under protective status (e.g. protected areas regulations)</t>
  </si>
  <si>
    <t>Changing land use in the pondscape and in the area surrounding the pondscape (e.g. convert arable land or intensive livestock grazing area to extensive grassland; decrease impervious surfaces e.g. asphalt in neighbouring areas).</t>
  </si>
  <si>
    <t>Enhancing the connectivity between ponds or pondscapes. This involves the creation of terrestrial or aquatic corridors, removing obstacles, or active transport of propagules.</t>
  </si>
  <si>
    <t>Pondscape management measures in agriculutural land. Please specify: 1) Soil Management (e.g. Allow field drainage systems to deteriorate or reinstate/increase infiltration to decrease sediment load), 2) Livestock Management (e.g. Reduce the length of the grazing day or grazing season), 3) Fertiliser Management (e.g. Reduce fertiliser application rates), 4) Manure Management (e.g. change from slurry to a solid manure handling system) and 5) Farm infrastructure (e.g. Fence off pondscape from livestock)</t>
  </si>
  <si>
    <t>Pondscape management measures in urban land. Please specify: 1) Manage water quality (e.g. inputs of nutrient, salt, other pollutants); 2) Increase good quality terrestrial habitats in neighbouring areas (e.g. other green/blue spaces); 3) Promote natural hydroperiods, 4) Encourage water harvesting from buildings (rainwater), among other actions</t>
  </si>
  <si>
    <t>Other (please specify):</t>
  </si>
  <si>
    <t>Name of the demo site:</t>
  </si>
  <si>
    <t>Name of pondscape:</t>
  </si>
  <si>
    <t>Location of the pondscape:</t>
  </si>
  <si>
    <t>Area covered by ponds in the pondscape:</t>
  </si>
  <si>
    <t>Number of ponds in the pondscape:</t>
  </si>
  <si>
    <t>Add detailed description</t>
  </si>
  <si>
    <t>Nature's Contribution to People generated by the Pondscape</t>
  </si>
  <si>
    <t>Construction and development (please use the selected items under "2. Pond actions" to specify the compostion of construction and development costs in the Notes column or in additional rows):</t>
  </si>
  <si>
    <r>
      <t xml:space="preserve">Total </t>
    </r>
    <r>
      <rPr>
        <b/>
        <sz val="11"/>
        <color theme="1"/>
        <rFont val="Calibri"/>
        <family val="2"/>
        <scheme val="minor"/>
      </rPr>
      <t>ha</t>
    </r>
    <r>
      <rPr>
        <sz val="11"/>
        <color theme="1"/>
        <rFont val="Calibri"/>
        <family val="2"/>
        <scheme val="minor"/>
      </rPr>
      <t xml:space="preserve"> size of pondscape:</t>
    </r>
  </si>
  <si>
    <t>PLEASE ENTER an assessment of importance, TO INDICATE A HIERARCHY WITH 5 pluses BEING very high and 1 plus to be low. 0 means no benefit</t>
  </si>
  <si>
    <t>Pond actions (find detailed explanations in protocol version 3 Page 9 of 53)</t>
  </si>
  <si>
    <r>
      <t xml:space="preserve">Societal Challenges </t>
    </r>
    <r>
      <rPr>
        <sz val="9"/>
        <color theme="1"/>
        <rFont val="Calibri"/>
        <family val="2"/>
        <scheme val="minor"/>
      </rPr>
      <t>(find detailed explanations in protocol version 3 Dec 2022 - Page 20 of 53)</t>
    </r>
  </si>
  <si>
    <t>PLEASE ENTER NUMBERS 1-5, TO INDICATE A HIERARCHY WITH 1 BEING THE MOST IMPORTANT (Further information for each category as notes)</t>
  </si>
  <si>
    <t>Other misssing from list above (please explain)</t>
  </si>
  <si>
    <t>Add brief justification for your choice</t>
  </si>
  <si>
    <t>Add brief justification (with the use of indicators if possible) for your choice</t>
  </si>
  <si>
    <r>
      <t xml:space="preserve">Costs </t>
    </r>
    <r>
      <rPr>
        <sz val="9"/>
        <color theme="1"/>
        <rFont val="Calibri"/>
        <family val="2"/>
        <scheme val="minor"/>
      </rPr>
      <t>(find detailed explanations in protocol version 3 Dec 2022 - Page 23 of 53)</t>
    </r>
  </si>
  <si>
    <t>Funding Source Name (DATE)</t>
  </si>
  <si>
    <t>(estimated )Funding amount in Euro</t>
  </si>
  <si>
    <t xml:space="preserve">8. </t>
  </si>
  <si>
    <t>PLEASE INSERT AN ASSESSMENT OF THE FOLLOWING</t>
  </si>
  <si>
    <t>Assessment from (0-5)</t>
  </si>
  <si>
    <t>Additonal comments to justify assesment</t>
  </si>
  <si>
    <t>FUNDING GAP ASSESSMENT</t>
  </si>
  <si>
    <t>TOTAL PONDSCAPE COSTS (based on step 5)</t>
  </si>
  <si>
    <t>REVENUES (based on step 6)</t>
  </si>
  <si>
    <r>
      <t xml:space="preserve">Financing Gap Assessment </t>
    </r>
    <r>
      <rPr>
        <sz val="9"/>
        <color theme="1"/>
        <rFont val="Calibri"/>
        <family val="2"/>
        <scheme val="minor"/>
      </rPr>
      <t>(some Information might have been entered by us, based on previous information)</t>
    </r>
  </si>
  <si>
    <t xml:space="preserve">Ownership models </t>
  </si>
  <si>
    <t>Impact investing</t>
  </si>
  <si>
    <t>Commercial investing</t>
  </si>
  <si>
    <t>TBD: To fit the CBA section of the leaflets</t>
  </si>
  <si>
    <r>
      <t xml:space="preserve">Simplified Finance Workflow </t>
    </r>
    <r>
      <rPr>
        <b/>
        <u/>
        <sz val="24"/>
        <color rgb="FFFF0000"/>
        <rFont val="Calibri"/>
        <family val="2"/>
        <scheme val="minor"/>
      </rPr>
      <t>(CURRENT SITUATION)</t>
    </r>
  </si>
  <si>
    <r>
      <t xml:space="preserve">Simplified Finance Workflow </t>
    </r>
    <r>
      <rPr>
        <b/>
        <u/>
        <sz val="24"/>
        <color rgb="FFFF0000"/>
        <rFont val="Calibri"/>
        <family val="2"/>
        <scheme val="minor"/>
      </rPr>
      <t>(FUTURE SCENARIO)</t>
    </r>
  </si>
  <si>
    <t>Use this sheet, if you have plans for changing the pondscape in the future, to describe what you have planned. E.g. expansion of the site, change in management</t>
  </si>
  <si>
    <t>This sheet describes your current pondscape NbS.</t>
  </si>
  <si>
    <t>Add detailed description (be as specific about the actions that have been implemented)</t>
  </si>
  <si>
    <t xml:space="preserve">STOP HERE - To be discussed in follow-up telephone call. </t>
  </si>
  <si>
    <t>Pikhakendonk</t>
  </si>
  <si>
    <t>Belgium</t>
  </si>
  <si>
    <t xml:space="preserve">BE </t>
  </si>
  <si>
    <t>200 EUR</t>
  </si>
  <si>
    <t>unknown</t>
  </si>
  <si>
    <t>not applicable</t>
  </si>
  <si>
    <t>1000 EUR</t>
  </si>
  <si>
    <t xml:space="preserve">includes project coordination and follow-up. </t>
  </si>
  <si>
    <t>it is not always needed to by additional land, bu in case neded, costs are variable, but tend to average 5EUR/m²</t>
  </si>
  <si>
    <t>highly variable, equipment can be purchased but is often also rented if not used permanently</t>
  </si>
  <si>
    <t xml:space="preserve">15000 EUR - includes project coordination and follow-up. </t>
  </si>
  <si>
    <t>unknown - highly variable, equipment can be purchased but is often also rented if not used permanently</t>
  </si>
  <si>
    <t>50000 EUR - it is not always needed to buy additional land, but in case neded, costs are variable, but tend to average 5EUR/m²</t>
  </si>
  <si>
    <t>2000-50000EUR</t>
  </si>
  <si>
    <t>100  EUR</t>
  </si>
  <si>
    <t>2000-50000EUR - highly variable as it depends on the specific management actions (for example, removal of invasive Crassula can be very expensive) and multiple individual  pond parameters (eutrophic, oligotrophic, location of pond, etc.). It is impossible to predict in advance what management actions are needed</t>
  </si>
  <si>
    <t>500-1500</t>
  </si>
  <si>
    <t>500-1500 EUR</t>
  </si>
  <si>
    <t>not applicable if land is owner by NGO; if land needs to be purchases, prices vary between 1-7 EUR/m²</t>
  </si>
  <si>
    <t>creation of a pond is typically done by an external company</t>
  </si>
  <si>
    <t>1000-1200</t>
  </si>
  <si>
    <t>1000-1200 EUR</t>
  </si>
  <si>
    <t>general maintenance of pond, frequency of management depends on multiple factors but is generally done every 5 years</t>
  </si>
  <si>
    <t>X</t>
  </si>
  <si>
    <t>From 1st SHW: "The main NBS that were seen as important for the area in previous years was […] active restoration and creation of ponds over the last decade in the Pikhakendonk pondscape."</t>
  </si>
  <si>
    <t>From 1st SHW: "For Pikhakendonk, an expansion of the pondscape and increase in variation in water depth between and within ponds to allow the development of extensive shore line vegetation was suggested. It was also discussed that there is a need to allow for more succession at pondscape level"</t>
  </si>
  <si>
    <t>++++</t>
  </si>
  <si>
    <t>+++</t>
  </si>
  <si>
    <t>From 1st SHW: "physical and psychological experiences "</t>
  </si>
  <si>
    <t>++</t>
  </si>
  <si>
    <t>From 1st SHW: "regulation of water quantity"</t>
  </si>
  <si>
    <t>From 1st SHW: "creation of habitat and maintenance"</t>
  </si>
  <si>
    <t>From 1st SHW: "regulation of climate"</t>
  </si>
  <si>
    <t>From 1st SHW: "physical and psychological experiences"</t>
  </si>
  <si>
    <t>Municipality/-ies</t>
  </si>
  <si>
    <t>Agency for Nature and Forest (ANB)</t>
  </si>
  <si>
    <t>Research Institue for Nature and Forest (INBO)</t>
  </si>
  <si>
    <t>KU Leuven</t>
  </si>
  <si>
    <t>Regionaal Landschap</t>
  </si>
  <si>
    <t>Natuurpunt</t>
  </si>
  <si>
    <r>
      <t>From SH Mapping: "I:\ecologic-intern\projects\01_ongoing_projects\33005_PONDERFUL\3_Project%20work\1_WP1%20social%20science\2_stakeholder\2_second%20step\Stakeholder%20mapping%20Step%202_Belgium.xlsx"
"</t>
    </r>
    <r>
      <rPr>
        <b/>
        <sz val="11"/>
        <color theme="1"/>
        <rFont val="Calibri"/>
        <family val="2"/>
        <scheme val="minor"/>
      </rPr>
      <t>Tommelen</t>
    </r>
    <r>
      <rPr>
        <sz val="11"/>
        <color theme="1"/>
        <rFont val="Calibri"/>
        <family val="2"/>
        <scheme val="minor"/>
      </rPr>
      <t xml:space="preserve">: The land is owned by the city Hasselt. Natuurpunt (ngo committed to nature conservation in Flanders) has a management agreement with the city and manages the site for purposes of nature conservation. The regular management is financed by subsidies from the Flemish government (after agreement on management proposal). Budget for the restoration and creation of habitat comes from additional projects (LIFE, provincial, companies, specific calls from Flemish government, …). Natuurpunt invest budget if needed from their own overall budget and mainly invest in man hours (which is mainly done by local volunteers). There are is an agreement with a local farmer for cattle grazing and mowing the vegetation. </t>
    </r>
    <r>
      <rPr>
        <b/>
        <sz val="11"/>
        <color theme="1"/>
        <rFont val="Calibri"/>
        <family val="2"/>
        <scheme val="minor"/>
      </rPr>
      <t>Pikhakendonk and Gete vallei</t>
    </r>
    <r>
      <rPr>
        <sz val="11"/>
        <color theme="1"/>
        <rFont val="Calibri"/>
        <family val="2"/>
        <scheme val="minor"/>
      </rPr>
      <t>: Largely the same structure. The main difference is that Natuurpunt also owns land in the demo-site. There generally is an active land buy policy if this can be financed as part of restoration projects. The latter generally also needs own input from Natuurpunt (called “restfinanciering” in Dutch), which comes from various sources."
--&gt; "I:\ecologic-intern\projects\01_ongoing_projects\33005_PONDERFUL\3_Project work\1_WP1 social science\5_finance\5_stakeholder workshops\old\2021-07-26 Workshops - demosite responses.xlsx"</t>
    </r>
  </si>
  <si>
    <t>Yes</t>
  </si>
  <si>
    <t>Higher because its Natura 2000</t>
  </si>
  <si>
    <t>Update</t>
  </si>
  <si>
    <t>making them deeper</t>
  </si>
  <si>
    <t>in the future</t>
  </si>
  <si>
    <t>Private donations</t>
  </si>
  <si>
    <t>?</t>
  </si>
  <si>
    <t>OK. Check Beats updated version/info. File: Copy of BELGIUM_ Indicators_vDec2022_with CH example_20230412</t>
  </si>
  <si>
    <t>OK. Check Beats updated version/info. File: Copy of BELGIUM_ Indicators_vDec2022_with CH example_20230413</t>
  </si>
  <si>
    <t>OK. Check Beats updated version/info. File: Copy of BELGIUM_ Indicators_vDec2022_with CH example_20230414</t>
  </si>
  <si>
    <t>Greenhouse gas sequestration</t>
  </si>
  <si>
    <t>Belgium Pikhakendon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</si>
</sst>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1"/>
      <color theme="1"/>
      <name val="Calibri"/>
      <family val="2"/>
      <scheme val="minor"/>
    </font>
    <font>
      <sz val="7"/>
      <color theme="1"/>
      <name val="Times New Roman"/>
      <family val="1"/>
    </font>
    <font>
      <b/>
      <sz val="20"/>
      <color theme="1"/>
      <name val="Calibri"/>
      <family val="2"/>
      <scheme val="minor"/>
    </font>
    <font>
      <b/>
      <sz val="24"/>
      <color theme="1"/>
      <name val="Calibri"/>
      <family val="2"/>
      <scheme val="minor"/>
    </font>
    <font>
      <sz val="9"/>
      <color theme="1"/>
      <name val="Noto Sans"/>
      <family val="2"/>
      <charset val="1"/>
    </font>
    <font>
      <sz val="9"/>
      <color rgb="FF000000"/>
      <name val="Roboto"/>
    </font>
    <font>
      <sz val="9"/>
      <color theme="1"/>
      <name val="Roboto"/>
    </font>
    <font>
      <sz val="9"/>
      <color theme="1"/>
      <name val="Calibri"/>
      <family val="2"/>
      <scheme val="minor"/>
    </font>
    <font>
      <b/>
      <sz val="20"/>
      <color rgb="FF000000"/>
      <name val="Roboto"/>
    </font>
    <font>
      <b/>
      <sz val="11"/>
      <color rgb="FFFF0000"/>
      <name val="Calibri"/>
      <family val="2"/>
      <scheme val="minor"/>
    </font>
    <font>
      <sz val="11"/>
      <color theme="1"/>
      <name val="Calibri"/>
      <family val="2"/>
    </font>
    <font>
      <b/>
      <sz val="12"/>
      <color theme="1"/>
      <name val="Calibri"/>
      <family val="2"/>
      <scheme val="minor"/>
    </font>
    <font>
      <sz val="9"/>
      <color indexed="81"/>
      <name val="Tahoma"/>
      <family val="2"/>
    </font>
    <font>
      <b/>
      <sz val="9"/>
      <color indexed="81"/>
      <name val="Tahoma"/>
      <family val="2"/>
    </font>
    <font>
      <b/>
      <sz val="11"/>
      <color theme="5" tint="-0.249977111117893"/>
      <name val="Calibri"/>
      <family val="2"/>
      <scheme val="minor"/>
    </font>
    <font>
      <i/>
      <sz val="11"/>
      <color rgb="FFFF0000"/>
      <name val="Calibri"/>
      <family val="2"/>
      <scheme val="minor"/>
    </font>
    <font>
      <sz val="11"/>
      <color rgb="FFFF0000"/>
      <name val="Calibri"/>
      <family val="2"/>
      <scheme val="minor"/>
    </font>
    <font>
      <b/>
      <u/>
      <sz val="24"/>
      <color rgb="FFFF0000"/>
      <name val="Calibri"/>
      <family val="2"/>
      <scheme val="minor"/>
    </font>
    <font>
      <sz val="11"/>
      <name val="Calibri"/>
      <family val="2"/>
      <scheme val="minor"/>
    </font>
    <font>
      <sz val="9"/>
      <color indexed="81"/>
      <name val="Segoe UI"/>
      <family val="2"/>
    </font>
    <font>
      <b/>
      <sz val="9"/>
      <color indexed="81"/>
      <name val="Segoe UI"/>
      <family val="2"/>
    </font>
    <font>
      <sz val="8"/>
      <name val="Calibri"/>
      <family val="2"/>
      <scheme val="minor"/>
    </font>
    <font>
      <i/>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7999816888943144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bottom/>
      <diagonal/>
    </border>
  </borders>
  <cellStyleXfs count="1">
    <xf numFmtId="0" fontId="0" fillId="0" borderId="0"/>
  </cellStyleXfs>
  <cellXfs count="259">
    <xf numFmtId="0" fontId="0" fillId="0" borderId="0" xfId="0"/>
    <xf numFmtId="0" fontId="3" fillId="2" borderId="0" xfId="0" applyFont="1" applyFill="1"/>
    <xf numFmtId="0" fontId="0" fillId="2" borderId="0" xfId="0" applyFill="1"/>
    <xf numFmtId="0" fontId="4" fillId="2" borderId="0" xfId="0" applyFont="1" applyFill="1"/>
    <xf numFmtId="0" fontId="0" fillId="4" borderId="7" xfId="0" applyFill="1" applyBorder="1"/>
    <xf numFmtId="0" fontId="0" fillId="4" borderId="15" xfId="0" applyFill="1" applyBorder="1"/>
    <xf numFmtId="0" fontId="1" fillId="5" borderId="0" xfId="0" applyFont="1" applyFill="1" applyAlignment="1">
      <alignment horizontal="center" vertical="center" wrapText="1"/>
    </xf>
    <xf numFmtId="0" fontId="0" fillId="5" borderId="0" xfId="0" applyFill="1"/>
    <xf numFmtId="0" fontId="0" fillId="5" borderId="0" xfId="0" applyFill="1" applyAlignment="1">
      <alignment wrapText="1"/>
    </xf>
    <xf numFmtId="0" fontId="0" fillId="4" borderId="7" xfId="0" applyFill="1" applyBorder="1" applyAlignment="1">
      <alignment wrapText="1"/>
    </xf>
    <xf numFmtId="0" fontId="3" fillId="5" borderId="10" xfId="0" applyFont="1" applyFill="1" applyBorder="1" applyAlignment="1">
      <alignment vertical="top"/>
    </xf>
    <xf numFmtId="0" fontId="3" fillId="5" borderId="20" xfId="0" applyFont="1" applyFill="1" applyBorder="1" applyAlignment="1">
      <alignment vertical="top"/>
    </xf>
    <xf numFmtId="0" fontId="3" fillId="5" borderId="20" xfId="0" applyFont="1" applyFill="1" applyBorder="1" applyAlignment="1">
      <alignment vertical="center" wrapText="1"/>
    </xf>
    <xf numFmtId="0" fontId="0" fillId="5" borderId="20" xfId="0" applyFill="1" applyBorder="1"/>
    <xf numFmtId="0" fontId="0" fillId="5" borderId="11" xfId="0" applyFill="1" applyBorder="1"/>
    <xf numFmtId="0" fontId="0" fillId="5" borderId="12" xfId="0" applyFill="1" applyBorder="1" applyAlignment="1">
      <alignment vertical="top"/>
    </xf>
    <xf numFmtId="0" fontId="0" fillId="5" borderId="13" xfId="0" applyFill="1" applyBorder="1"/>
    <xf numFmtId="0" fontId="0" fillId="5" borderId="12" xfId="0" applyFill="1" applyBorder="1"/>
    <xf numFmtId="0" fontId="0" fillId="5" borderId="6" xfId="0" applyFill="1" applyBorder="1"/>
    <xf numFmtId="0" fontId="0" fillId="5" borderId="5" xfId="0" applyFill="1" applyBorder="1"/>
    <xf numFmtId="0" fontId="0" fillId="5" borderId="4" xfId="0" applyFill="1" applyBorder="1"/>
    <xf numFmtId="0" fontId="3" fillId="5" borderId="20" xfId="0" applyFont="1" applyFill="1" applyBorder="1"/>
    <xf numFmtId="0" fontId="3" fillId="5" borderId="11" xfId="0" applyFont="1" applyFill="1" applyBorder="1"/>
    <xf numFmtId="0" fontId="3" fillId="5" borderId="10" xfId="0" applyFont="1" applyFill="1" applyBorder="1"/>
    <xf numFmtId="0" fontId="6" fillId="5" borderId="0" xfId="0" applyFont="1" applyFill="1" applyAlignment="1">
      <alignment horizontal="justify" vertical="center" wrapText="1"/>
    </xf>
    <xf numFmtId="0" fontId="0" fillId="5" borderId="0" xfId="0" applyFill="1" applyAlignment="1">
      <alignment vertical="center" wrapText="1"/>
    </xf>
    <xf numFmtId="0" fontId="6" fillId="5" borderId="5" xfId="0" applyFont="1" applyFill="1" applyBorder="1" applyAlignment="1">
      <alignment horizontal="justify" vertical="center" wrapText="1"/>
    </xf>
    <xf numFmtId="0" fontId="0" fillId="5" borderId="20" xfId="0" applyFill="1" applyBorder="1" applyAlignment="1">
      <alignment vertical="center" wrapText="1"/>
    </xf>
    <xf numFmtId="0" fontId="9" fillId="5" borderId="20" xfId="0" applyFont="1" applyFill="1" applyBorder="1" applyAlignment="1">
      <alignment horizontal="justify" vertical="center" wrapText="1"/>
    </xf>
    <xf numFmtId="0" fontId="1" fillId="5" borderId="1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4" borderId="6" xfId="0" applyFill="1" applyBorder="1"/>
    <xf numFmtId="0" fontId="0" fillId="4" borderId="4" xfId="0" applyFill="1" applyBorder="1"/>
    <xf numFmtId="0" fontId="0" fillId="4" borderId="25" xfId="0" applyFill="1" applyBorder="1"/>
    <xf numFmtId="0" fontId="0" fillId="4" borderId="4" xfId="0" applyFill="1" applyBorder="1" applyAlignment="1">
      <alignment vertical="center" wrapText="1"/>
    </xf>
    <xf numFmtId="0" fontId="1" fillId="4" borderId="10" xfId="0" applyFont="1" applyFill="1" applyBorder="1" applyAlignment="1">
      <alignment vertical="center" wrapText="1"/>
    </xf>
    <xf numFmtId="0" fontId="6" fillId="4" borderId="21" xfId="0" applyFont="1" applyFill="1" applyBorder="1" applyAlignment="1">
      <alignment horizontal="justify" vertical="center" wrapText="1"/>
    </xf>
    <xf numFmtId="0" fontId="6" fillId="4" borderId="23" xfId="0" applyFont="1" applyFill="1" applyBorder="1" applyAlignment="1">
      <alignment horizontal="justify" vertical="center" wrapText="1"/>
    </xf>
    <xf numFmtId="0" fontId="1" fillId="4" borderId="17" xfId="0" applyFont="1" applyFill="1" applyBorder="1" applyAlignment="1">
      <alignment vertical="center" wrapText="1"/>
    </xf>
    <xf numFmtId="0" fontId="0" fillId="3" borderId="18" xfId="0" applyFill="1" applyBorder="1"/>
    <xf numFmtId="0" fontId="0" fillId="3" borderId="19" xfId="0" applyFill="1" applyBorder="1"/>
    <xf numFmtId="0" fontId="7" fillId="4" borderId="21" xfId="0" applyFont="1" applyFill="1" applyBorder="1" applyAlignment="1">
      <alignment horizontal="justify" vertical="center" wrapText="1"/>
    </xf>
    <xf numFmtId="0" fontId="6" fillId="4" borderId="27" xfId="0" applyFont="1" applyFill="1" applyBorder="1" applyAlignment="1">
      <alignment horizontal="justify" vertical="center" wrapText="1"/>
    </xf>
    <xf numFmtId="0" fontId="1" fillId="4" borderId="2" xfId="0" applyFont="1" applyFill="1" applyBorder="1" applyAlignment="1">
      <alignment vertical="center" wrapText="1"/>
    </xf>
    <xf numFmtId="0" fontId="0" fillId="5" borderId="0" xfId="0" applyFill="1" applyAlignment="1">
      <alignment horizontal="center"/>
    </xf>
    <xf numFmtId="0" fontId="1" fillId="4" borderId="34" xfId="0" applyFont="1" applyFill="1" applyBorder="1" applyAlignment="1">
      <alignment vertical="center"/>
    </xf>
    <xf numFmtId="0" fontId="1" fillId="4" borderId="34" xfId="0" applyFont="1" applyFill="1" applyBorder="1" applyAlignment="1">
      <alignment horizontal="center" vertical="center" wrapText="1"/>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wrapText="1"/>
    </xf>
    <xf numFmtId="0" fontId="1" fillId="4" borderId="33" xfId="0" applyFont="1" applyFill="1" applyBorder="1" applyAlignment="1">
      <alignment horizontal="left" vertical="center"/>
    </xf>
    <xf numFmtId="0" fontId="0" fillId="3" borderId="35" xfId="0" applyFill="1" applyBorder="1"/>
    <xf numFmtId="0" fontId="10" fillId="4" borderId="1" xfId="0" applyFont="1" applyFill="1" applyBorder="1" applyAlignment="1">
      <alignment horizontal="left" vertical="center"/>
    </xf>
    <xf numFmtId="0" fontId="5" fillId="5" borderId="0" xfId="0" applyFont="1" applyFill="1" applyAlignment="1">
      <alignment wrapText="1"/>
    </xf>
    <xf numFmtId="0" fontId="0" fillId="4" borderId="27" xfId="0" applyFill="1" applyBorder="1" applyAlignment="1">
      <alignment wrapText="1"/>
    </xf>
    <xf numFmtId="0" fontId="0" fillId="4" borderId="23" xfId="0" applyFill="1" applyBorder="1" applyAlignment="1">
      <alignment wrapText="1"/>
    </xf>
    <xf numFmtId="0" fontId="10" fillId="4" borderId="1" xfId="0" applyFont="1" applyFill="1" applyBorder="1" applyAlignment="1">
      <alignment horizontal="center" vertical="center"/>
    </xf>
    <xf numFmtId="0" fontId="0" fillId="4" borderId="21" xfId="0" applyFill="1" applyBorder="1" applyAlignment="1">
      <alignment wrapText="1"/>
    </xf>
    <xf numFmtId="0" fontId="12" fillId="4" borderId="2" xfId="0" applyFont="1" applyFill="1" applyBorder="1" applyAlignment="1">
      <alignment vertical="center"/>
    </xf>
    <xf numFmtId="0" fontId="5" fillId="4" borderId="21" xfId="0" applyFont="1" applyFill="1" applyBorder="1" applyAlignment="1">
      <alignment wrapText="1"/>
    </xf>
    <xf numFmtId="0" fontId="5" fillId="4" borderId="23" xfId="0" applyFont="1" applyFill="1" applyBorder="1" applyAlignment="1">
      <alignment wrapText="1"/>
    </xf>
    <xf numFmtId="0" fontId="11" fillId="4" borderId="21" xfId="0" applyFont="1" applyFill="1" applyBorder="1" applyAlignment="1">
      <alignment wrapText="1"/>
    </xf>
    <xf numFmtId="0" fontId="5" fillId="4" borderId="27" xfId="0" applyFont="1" applyFill="1" applyBorder="1" applyAlignment="1">
      <alignment wrapText="1"/>
    </xf>
    <xf numFmtId="0" fontId="12" fillId="4" borderId="2" xfId="0" applyFont="1" applyFill="1" applyBorder="1" applyAlignment="1">
      <alignment vertical="center" wrapText="1"/>
    </xf>
    <xf numFmtId="0" fontId="0" fillId="3" borderId="40" xfId="0" applyFill="1" applyBorder="1"/>
    <xf numFmtId="0" fontId="12" fillId="4" borderId="1" xfId="0" applyFont="1" applyFill="1" applyBorder="1" applyAlignment="1">
      <alignment vertical="center"/>
    </xf>
    <xf numFmtId="0" fontId="5" fillId="4" borderId="35" xfId="0" applyFont="1" applyFill="1" applyBorder="1" applyAlignment="1">
      <alignment horizontal="left" wrapText="1"/>
    </xf>
    <xf numFmtId="0" fontId="5" fillId="4" borderId="18" xfId="0" applyFont="1" applyFill="1" applyBorder="1" applyAlignment="1">
      <alignment horizontal="left" wrapText="1"/>
    </xf>
    <xf numFmtId="0" fontId="5" fillId="4" borderId="18" xfId="0" applyFont="1" applyFill="1" applyBorder="1" applyAlignment="1">
      <alignment wrapText="1"/>
    </xf>
    <xf numFmtId="0" fontId="5" fillId="4" borderId="40" xfId="0" applyFont="1" applyFill="1" applyBorder="1" applyAlignment="1">
      <alignment wrapText="1"/>
    </xf>
    <xf numFmtId="0" fontId="5" fillId="4" borderId="19" xfId="0" applyFont="1" applyFill="1" applyBorder="1" applyAlignment="1">
      <alignment wrapText="1"/>
    </xf>
    <xf numFmtId="0" fontId="0" fillId="4" borderId="23" xfId="0" applyFill="1" applyBorder="1"/>
    <xf numFmtId="0" fontId="0" fillId="3" borderId="42" xfId="0" applyFill="1" applyBorder="1"/>
    <xf numFmtId="0" fontId="0" fillId="3" borderId="26" xfId="0" applyFill="1" applyBorder="1" applyAlignment="1">
      <alignment horizontal="left"/>
    </xf>
    <xf numFmtId="0" fontId="0" fillId="3" borderId="14" xfId="0" applyFill="1" applyBorder="1" applyAlignment="1">
      <alignment horizontal="left"/>
    </xf>
    <xf numFmtId="0" fontId="0" fillId="3" borderId="16" xfId="0" applyFill="1" applyBorder="1" applyAlignment="1">
      <alignment horizontal="left"/>
    </xf>
    <xf numFmtId="0" fontId="1" fillId="3" borderId="26" xfId="0" applyFont="1" applyFill="1" applyBorder="1" applyAlignment="1">
      <alignment horizontal="center"/>
    </xf>
    <xf numFmtId="0" fontId="1" fillId="3" borderId="14" xfId="0" applyFont="1" applyFill="1" applyBorder="1" applyAlignment="1">
      <alignment horizontal="center"/>
    </xf>
    <xf numFmtId="0" fontId="1" fillId="3" borderId="16" xfId="0" applyFont="1" applyFill="1" applyBorder="1" applyAlignment="1">
      <alignment horizontal="center"/>
    </xf>
    <xf numFmtId="0" fontId="1" fillId="3" borderId="27" xfId="0" applyFont="1" applyFill="1" applyBorder="1" applyAlignment="1">
      <alignment vertical="center" wrapText="1"/>
    </xf>
    <xf numFmtId="0" fontId="1" fillId="3" borderId="21" xfId="0" applyFont="1" applyFill="1" applyBorder="1" applyAlignment="1">
      <alignment vertical="center" wrapText="1"/>
    </xf>
    <xf numFmtId="0" fontId="1" fillId="3" borderId="23" xfId="0" applyFont="1" applyFill="1" applyBorder="1" applyAlignment="1">
      <alignment vertical="center" wrapText="1"/>
    </xf>
    <xf numFmtId="0" fontId="1" fillId="3" borderId="18" xfId="0" applyFont="1" applyFill="1" applyBorder="1" applyAlignment="1">
      <alignment vertical="center" wrapText="1"/>
    </xf>
    <xf numFmtId="0" fontId="1" fillId="3" borderId="18" xfId="0" applyFont="1" applyFill="1" applyBorder="1"/>
    <xf numFmtId="0" fontId="1" fillId="3" borderId="19" xfId="0" applyFont="1" applyFill="1" applyBorder="1"/>
    <xf numFmtId="0" fontId="0" fillId="3" borderId="18" xfId="0" applyFill="1" applyBorder="1" applyAlignment="1">
      <alignment wrapText="1"/>
    </xf>
    <xf numFmtId="0" fontId="1" fillId="3" borderId="1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9" xfId="0" applyFont="1" applyFill="1" applyBorder="1" applyAlignment="1">
      <alignment horizontal="center" vertical="center"/>
    </xf>
    <xf numFmtId="0" fontId="1" fillId="4" borderId="25" xfId="0" applyFont="1" applyFill="1" applyBorder="1"/>
    <xf numFmtId="0" fontId="1" fillId="4" borderId="43" xfId="0" applyFont="1" applyFill="1" applyBorder="1"/>
    <xf numFmtId="0" fontId="1" fillId="4" borderId="44" xfId="0" applyFont="1" applyFill="1" applyBorder="1" applyAlignment="1">
      <alignment horizontal="left"/>
    </xf>
    <xf numFmtId="0" fontId="1" fillId="4" borderId="38" xfId="0" applyFont="1" applyFill="1" applyBorder="1" applyAlignment="1">
      <alignment vertical="center" wrapText="1"/>
    </xf>
    <xf numFmtId="0" fontId="0" fillId="3" borderId="45" xfId="0" applyFill="1" applyBorder="1" applyAlignment="1">
      <alignment horizontal="left"/>
    </xf>
    <xf numFmtId="0" fontId="0" fillId="3" borderId="46" xfId="0" applyFill="1" applyBorder="1" applyAlignment="1">
      <alignment horizontal="left"/>
    </xf>
    <xf numFmtId="0" fontId="1" fillId="4" borderId="29" xfId="0" applyFont="1" applyFill="1" applyBorder="1"/>
    <xf numFmtId="0" fontId="0" fillId="3" borderId="47" xfId="0" applyFill="1" applyBorder="1" applyAlignment="1">
      <alignment horizontal="left"/>
    </xf>
    <xf numFmtId="0" fontId="0" fillId="4" borderId="0" xfId="0" applyFill="1"/>
    <xf numFmtId="0" fontId="1" fillId="4" borderId="0" xfId="0" applyFont="1" applyFill="1" applyAlignment="1">
      <alignment horizontal="center" vertical="center" wrapText="1"/>
    </xf>
    <xf numFmtId="0" fontId="0" fillId="4" borderId="19" xfId="0" applyFill="1" applyBorder="1"/>
    <xf numFmtId="0" fontId="0" fillId="3" borderId="48" xfId="0" applyFill="1" applyBorder="1"/>
    <xf numFmtId="0" fontId="0" fillId="4" borderId="21" xfId="0" applyFill="1" applyBorder="1" applyAlignment="1">
      <alignment vertical="center"/>
    </xf>
    <xf numFmtId="0" fontId="0" fillId="3" borderId="28" xfId="0" applyFill="1" applyBorder="1"/>
    <xf numFmtId="0" fontId="0" fillId="3" borderId="22" xfId="0" applyFill="1" applyBorder="1"/>
    <xf numFmtId="0" fontId="0" fillId="3" borderId="24" xfId="0" applyFill="1" applyBorder="1"/>
    <xf numFmtId="0" fontId="0" fillId="4" borderId="34" xfId="0" applyFill="1" applyBorder="1"/>
    <xf numFmtId="0" fontId="0" fillId="4" borderId="18" xfId="0" applyFill="1" applyBorder="1"/>
    <xf numFmtId="0" fontId="0" fillId="4" borderId="40" xfId="0" applyFill="1" applyBorder="1"/>
    <xf numFmtId="0" fontId="17" fillId="3" borderId="19" xfId="0" applyFont="1" applyFill="1" applyBorder="1"/>
    <xf numFmtId="0" fontId="17" fillId="3" borderId="35" xfId="0" applyFont="1" applyFill="1" applyBorder="1"/>
    <xf numFmtId="0" fontId="17" fillId="3" borderId="42" xfId="0" applyFont="1" applyFill="1" applyBorder="1"/>
    <xf numFmtId="0" fontId="17" fillId="3" borderId="18" xfId="0" applyFont="1" applyFill="1" applyBorder="1"/>
    <xf numFmtId="0" fontId="10" fillId="3" borderId="18" xfId="0" applyFont="1" applyFill="1" applyBorder="1" applyAlignment="1">
      <alignment horizontal="center" vertical="center"/>
    </xf>
    <xf numFmtId="0" fontId="10" fillId="3" borderId="26" xfId="0" applyFont="1" applyFill="1" applyBorder="1" applyAlignment="1">
      <alignment horizontal="center"/>
    </xf>
    <xf numFmtId="0" fontId="10" fillId="3" borderId="14" xfId="0" applyFont="1" applyFill="1" applyBorder="1" applyAlignment="1">
      <alignment horizontal="center"/>
    </xf>
    <xf numFmtId="0" fontId="10" fillId="3" borderId="16" xfId="0" applyFont="1" applyFill="1" applyBorder="1" applyAlignment="1">
      <alignment horizontal="center"/>
    </xf>
    <xf numFmtId="49" fontId="10" fillId="3" borderId="26" xfId="0" quotePrefix="1" applyNumberFormat="1" applyFont="1" applyFill="1" applyBorder="1" applyAlignment="1">
      <alignment horizontal="center" vertical="center"/>
    </xf>
    <xf numFmtId="49" fontId="10" fillId="3" borderId="14" xfId="0" applyNumberFormat="1" applyFont="1" applyFill="1" applyBorder="1" applyAlignment="1">
      <alignment horizontal="center" vertical="center"/>
    </xf>
    <xf numFmtId="49" fontId="10" fillId="3" borderId="14" xfId="0" quotePrefix="1" applyNumberFormat="1" applyFont="1" applyFill="1" applyBorder="1" applyAlignment="1">
      <alignment horizontal="center" vertical="center"/>
    </xf>
    <xf numFmtId="49" fontId="10" fillId="3" borderId="14" xfId="0" applyNumberFormat="1" applyFont="1" applyFill="1" applyBorder="1" applyAlignment="1">
      <alignment vertical="center"/>
    </xf>
    <xf numFmtId="49" fontId="10" fillId="3" borderId="16" xfId="0" applyNumberFormat="1" applyFont="1" applyFill="1" applyBorder="1" applyAlignment="1">
      <alignment vertical="center"/>
    </xf>
    <xf numFmtId="0" fontId="10" fillId="3" borderId="27" xfId="0" applyFont="1" applyFill="1" applyBorder="1" applyAlignment="1">
      <alignment vertical="center" wrapText="1"/>
    </xf>
    <xf numFmtId="0" fontId="10" fillId="3" borderId="21" xfId="0" applyFont="1" applyFill="1" applyBorder="1" applyAlignment="1">
      <alignment vertical="center" wrapText="1"/>
    </xf>
    <xf numFmtId="0" fontId="10" fillId="3" borderId="23" xfId="0" applyFont="1" applyFill="1" applyBorder="1" applyAlignment="1">
      <alignment vertical="center" wrapText="1"/>
    </xf>
    <xf numFmtId="0" fontId="10" fillId="3" borderId="18" xfId="0" applyFont="1" applyFill="1" applyBorder="1" applyAlignment="1">
      <alignment vertical="center" wrapText="1"/>
    </xf>
    <xf numFmtId="0" fontId="10" fillId="3" borderId="18" xfId="0" applyFont="1" applyFill="1" applyBorder="1"/>
    <xf numFmtId="0" fontId="10" fillId="3" borderId="19" xfId="0" applyFont="1" applyFill="1" applyBorder="1"/>
    <xf numFmtId="0" fontId="17" fillId="5" borderId="5" xfId="0" applyFont="1" applyFill="1" applyBorder="1"/>
    <xf numFmtId="0" fontId="0" fillId="4" borderId="50" xfId="0" applyFill="1" applyBorder="1"/>
    <xf numFmtId="0" fontId="1" fillId="2" borderId="0" xfId="0" applyFont="1" applyFill="1" applyAlignment="1">
      <alignment horizontal="center" vertical="center" wrapText="1"/>
    </xf>
    <xf numFmtId="0" fontId="0" fillId="7" borderId="0" xfId="0" applyFill="1"/>
    <xf numFmtId="49" fontId="1" fillId="3" borderId="14" xfId="0" applyNumberFormat="1" applyFont="1" applyFill="1" applyBorder="1" applyAlignment="1">
      <alignment horizontal="center" vertical="top"/>
    </xf>
    <xf numFmtId="49" fontId="1" fillId="3" borderId="14" xfId="0" quotePrefix="1" applyNumberFormat="1" applyFont="1" applyFill="1" applyBorder="1" applyAlignment="1">
      <alignment horizontal="center" vertical="top"/>
    </xf>
    <xf numFmtId="0" fontId="0" fillId="4" borderId="25" xfId="0" applyFill="1" applyBorder="1" applyAlignment="1">
      <alignment horizontal="left" vertical="top"/>
    </xf>
    <xf numFmtId="0" fontId="0" fillId="4" borderId="7" xfId="0" applyFill="1" applyBorder="1" applyAlignment="1">
      <alignment horizontal="left" vertical="top"/>
    </xf>
    <xf numFmtId="0" fontId="0" fillId="4" borderId="15" xfId="0" applyFill="1" applyBorder="1" applyAlignment="1">
      <alignment horizontal="left" vertical="top"/>
    </xf>
    <xf numFmtId="0" fontId="0" fillId="3" borderId="22" xfId="0" applyFill="1" applyBorder="1" applyAlignment="1">
      <alignment horizontal="center"/>
    </xf>
    <xf numFmtId="0" fontId="0" fillId="3" borderId="28" xfId="0" applyFill="1" applyBorder="1" applyAlignment="1">
      <alignment horizontal="center"/>
    </xf>
    <xf numFmtId="0" fontId="0" fillId="3" borderId="24" xfId="0" applyFill="1" applyBorder="1" applyAlignment="1">
      <alignment horizontal="center"/>
    </xf>
    <xf numFmtId="49" fontId="1" fillId="3" borderId="16" xfId="0" quotePrefix="1" applyNumberFormat="1" applyFont="1" applyFill="1" applyBorder="1" applyAlignment="1">
      <alignment horizontal="center" vertical="top"/>
    </xf>
    <xf numFmtId="0" fontId="0" fillId="3" borderId="22" xfId="0" applyFill="1" applyBorder="1" applyAlignment="1">
      <alignment horizontal="center" vertical="center"/>
    </xf>
    <xf numFmtId="0" fontId="0" fillId="3" borderId="48" xfId="0" applyFill="1" applyBorder="1" applyAlignment="1">
      <alignment horizontal="center"/>
    </xf>
    <xf numFmtId="0" fontId="19" fillId="3" borderId="16" xfId="0" applyFont="1" applyFill="1" applyBorder="1" applyAlignment="1">
      <alignment horizontal="left"/>
    </xf>
    <xf numFmtId="0" fontId="0" fillId="2" borderId="0" xfId="0" applyFill="1" applyAlignment="1">
      <alignment horizontal="left"/>
    </xf>
    <xf numFmtId="0" fontId="1" fillId="3" borderId="18" xfId="0" applyFont="1" applyFill="1" applyBorder="1" applyAlignment="1">
      <alignment horizontal="right" vertical="center" wrapText="1"/>
    </xf>
    <xf numFmtId="15" fontId="10" fillId="3" borderId="14" xfId="0" quotePrefix="1" applyNumberFormat="1" applyFont="1" applyFill="1" applyBorder="1" applyAlignment="1">
      <alignment horizontal="center" vertical="center"/>
    </xf>
    <xf numFmtId="49" fontId="1" fillId="3" borderId="26" xfId="0" quotePrefix="1" applyNumberFormat="1" applyFont="1" applyFill="1" applyBorder="1" applyAlignment="1">
      <alignment horizontal="center" vertical="center"/>
    </xf>
    <xf numFmtId="49" fontId="1" fillId="3" borderId="14" xfId="0" quotePrefix="1" applyNumberFormat="1" applyFont="1" applyFill="1" applyBorder="1" applyAlignment="1">
      <alignment horizontal="center" vertical="center"/>
    </xf>
    <xf numFmtId="49" fontId="1" fillId="3" borderId="14" xfId="0" applyNumberFormat="1" applyFont="1" applyFill="1" applyBorder="1" applyAlignment="1">
      <alignment horizontal="center" vertical="center"/>
    </xf>
    <xf numFmtId="0" fontId="0" fillId="3" borderId="40" xfId="0" applyFill="1" applyBorder="1" applyAlignment="1">
      <alignment horizontal="left" wrapText="1"/>
    </xf>
    <xf numFmtId="0" fontId="0" fillId="3" borderId="51" xfId="0" applyFill="1" applyBorder="1" applyAlignment="1">
      <alignment horizontal="left" wrapText="1"/>
    </xf>
    <xf numFmtId="0" fontId="0" fillId="3" borderId="42" xfId="0" applyFill="1" applyBorder="1" applyAlignment="1">
      <alignment horizontal="left" wrapText="1"/>
    </xf>
    <xf numFmtId="0" fontId="0" fillId="3" borderId="21" xfId="0" applyFill="1" applyBorder="1" applyAlignment="1">
      <alignment horizontal="left" vertical="top" wrapText="1"/>
    </xf>
    <xf numFmtId="0" fontId="0" fillId="3" borderId="22" xfId="0"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 fillId="4" borderId="39" xfId="0" applyFont="1" applyFill="1" applyBorder="1" applyAlignment="1">
      <alignment horizontal="center" wrapText="1"/>
    </xf>
    <xf numFmtId="0" fontId="1" fillId="4" borderId="30" xfId="0" applyFont="1" applyFill="1" applyBorder="1" applyAlignment="1">
      <alignment horizontal="center" wrapText="1"/>
    </xf>
    <xf numFmtId="0" fontId="0" fillId="3" borderId="8" xfId="0" applyFill="1" applyBorder="1" applyAlignment="1">
      <alignment horizontal="left" vertical="top" wrapText="1"/>
    </xf>
    <xf numFmtId="0" fontId="0" fillId="3" borderId="26" xfId="0" applyFill="1" applyBorder="1" applyAlignment="1">
      <alignment horizontal="left" vertical="top"/>
    </xf>
    <xf numFmtId="0" fontId="1" fillId="4" borderId="29" xfId="0" applyFont="1" applyFill="1" applyBorder="1" applyAlignment="1">
      <alignment horizontal="center"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1" fillId="4" borderId="33" xfId="0" applyFont="1" applyFill="1" applyBorder="1" applyAlignment="1">
      <alignment horizontal="center" wrapText="1"/>
    </xf>
    <xf numFmtId="0" fontId="1" fillId="4" borderId="3" xfId="0" applyFont="1" applyFill="1" applyBorder="1" applyAlignment="1">
      <alignment horizont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23" fillId="3" borderId="21" xfId="0" applyFont="1" applyFill="1" applyBorder="1"/>
    <xf numFmtId="0" fontId="23" fillId="3" borderId="22" xfId="0" applyFont="1" applyFill="1" applyBorder="1"/>
    <xf numFmtId="0" fontId="0" fillId="3" borderId="21" xfId="0" applyFill="1" applyBorder="1"/>
    <xf numFmtId="0" fontId="0" fillId="3" borderId="22" xfId="0" applyFill="1" applyBorder="1"/>
    <xf numFmtId="0" fontId="0" fillId="3" borderId="23" xfId="0" applyFill="1" applyBorder="1" applyAlignment="1">
      <alignment horizontal="center"/>
    </xf>
    <xf numFmtId="0" fontId="0" fillId="3" borderId="24" xfId="0" applyFill="1" applyBorder="1" applyAlignment="1">
      <alignment horizontal="center"/>
    </xf>
    <xf numFmtId="0" fontId="0" fillId="3" borderId="21" xfId="0" applyFill="1" applyBorder="1" applyAlignment="1">
      <alignment horizontal="left"/>
    </xf>
    <xf numFmtId="0" fontId="0" fillId="3" borderId="22" xfId="0" applyFill="1" applyBorder="1" applyAlignment="1">
      <alignment horizontal="left"/>
    </xf>
    <xf numFmtId="0" fontId="0" fillId="3" borderId="37" xfId="0" applyFill="1" applyBorder="1" applyAlignment="1">
      <alignment horizontal="center"/>
    </xf>
    <xf numFmtId="0" fontId="0" fillId="3" borderId="7"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1" fillId="4" borderId="2" xfId="0" applyFont="1" applyFill="1" applyBorder="1" applyAlignment="1">
      <alignment horizontal="center" wrapText="1"/>
    </xf>
    <xf numFmtId="0" fontId="0" fillId="3" borderId="37" xfId="0" applyFill="1" applyBorder="1" applyAlignment="1">
      <alignment horizontal="left" vertical="top" wrapText="1"/>
    </xf>
    <xf numFmtId="0" fontId="0" fillId="3" borderId="24" xfId="0" applyFill="1" applyBorder="1" applyAlignment="1">
      <alignment horizontal="left" vertical="top" wrapText="1"/>
    </xf>
    <xf numFmtId="0" fontId="0" fillId="3" borderId="36" xfId="0" applyFill="1" applyBorder="1" applyAlignment="1">
      <alignment horizontal="center"/>
    </xf>
    <xf numFmtId="0" fontId="0" fillId="3" borderId="22" xfId="0" applyFill="1" applyBorder="1" applyAlignment="1">
      <alignment horizontal="center"/>
    </xf>
    <xf numFmtId="0" fontId="23" fillId="3" borderId="21" xfId="0" applyFont="1" applyFill="1" applyBorder="1" applyAlignment="1">
      <alignment horizontal="left"/>
    </xf>
    <xf numFmtId="0" fontId="23" fillId="3" borderId="22" xfId="0" applyFont="1" applyFill="1" applyBorder="1" applyAlignment="1">
      <alignment horizontal="left"/>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0" fillId="3" borderId="31" xfId="0" applyFill="1" applyBorder="1" applyAlignment="1">
      <alignment horizontal="left"/>
    </xf>
    <xf numFmtId="0" fontId="0" fillId="3" borderId="32" xfId="0" applyFill="1" applyBorder="1" applyAlignment="1">
      <alignment horizontal="left"/>
    </xf>
    <xf numFmtId="0" fontId="0" fillId="3" borderId="21" xfId="0" applyFill="1" applyBorder="1" applyAlignment="1">
      <alignment horizontal="center"/>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0" fillId="3" borderId="31" xfId="0" applyFill="1" applyBorder="1" applyAlignment="1">
      <alignment horizontal="left" vertical="top" wrapText="1"/>
    </xf>
    <xf numFmtId="0" fontId="0" fillId="3" borderId="32" xfId="0" applyFill="1" applyBorder="1" applyAlignment="1">
      <alignment horizontal="left" vertical="top" wrapText="1"/>
    </xf>
    <xf numFmtId="0" fontId="10" fillId="6" borderId="36" xfId="0" applyFont="1" applyFill="1" applyBorder="1" applyAlignment="1">
      <alignment horizontal="center"/>
    </xf>
    <xf numFmtId="0" fontId="0" fillId="3" borderId="7" xfId="0" applyFill="1" applyBorder="1" applyAlignment="1">
      <alignment horizontal="left" vertical="top" wrapText="1"/>
    </xf>
    <xf numFmtId="0" fontId="0" fillId="3" borderId="14" xfId="0" applyFill="1" applyBorder="1" applyAlignment="1">
      <alignment horizontal="left" vertical="top" wrapText="1"/>
    </xf>
    <xf numFmtId="0" fontId="0" fillId="4" borderId="27" xfId="0" applyFill="1" applyBorder="1" applyAlignment="1">
      <alignment horizontal="left" vertical="center"/>
    </xf>
    <xf numFmtId="0" fontId="0" fillId="4" borderId="21" xfId="0" applyFill="1" applyBorder="1" applyAlignment="1">
      <alignment horizontal="left" vertical="center"/>
    </xf>
    <xf numFmtId="0" fontId="0" fillId="3" borderId="9" xfId="0" applyFill="1" applyBorder="1" applyAlignment="1">
      <alignment horizontal="center"/>
    </xf>
    <xf numFmtId="0" fontId="0" fillId="3" borderId="28" xfId="0" applyFill="1" applyBorder="1" applyAlignment="1">
      <alignment horizontal="center"/>
    </xf>
    <xf numFmtId="0" fontId="0" fillId="4" borderId="6" xfId="0" applyFill="1" applyBorder="1" applyAlignment="1">
      <alignment horizontal="center"/>
    </xf>
    <xf numFmtId="0" fontId="0" fillId="4" borderId="4" xfId="0"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7" xfId="0" applyFill="1" applyBorder="1" applyAlignment="1">
      <alignment horizontal="left"/>
    </xf>
    <xf numFmtId="0" fontId="0" fillId="3" borderId="14" xfId="0" applyFill="1" applyBorder="1" applyAlignment="1">
      <alignment horizontal="left"/>
    </xf>
    <xf numFmtId="0" fontId="0" fillId="3" borderId="27" xfId="0" applyFill="1" applyBorder="1" applyAlignment="1">
      <alignment horizontal="left" vertical="top"/>
    </xf>
    <xf numFmtId="0" fontId="0" fillId="3" borderId="28" xfId="0" applyFill="1" applyBorder="1" applyAlignment="1">
      <alignment horizontal="left" vertical="top"/>
    </xf>
    <xf numFmtId="0" fontId="0" fillId="3" borderId="21" xfId="0" applyFill="1" applyBorder="1" applyAlignment="1">
      <alignment horizontal="left" vertical="top"/>
    </xf>
    <xf numFmtId="0" fontId="0" fillId="3" borderId="22" xfId="0" applyFill="1" applyBorder="1" applyAlignment="1">
      <alignment horizontal="left" vertical="top"/>
    </xf>
    <xf numFmtId="0" fontId="0" fillId="3" borderId="37" xfId="0" applyFill="1" applyBorder="1" applyAlignment="1">
      <alignment horizontal="left"/>
    </xf>
    <xf numFmtId="0" fontId="0" fillId="3" borderId="24" xfId="0" applyFill="1" applyBorder="1" applyAlignment="1">
      <alignment horizontal="left"/>
    </xf>
    <xf numFmtId="0" fontId="0" fillId="3" borderId="38" xfId="0" applyFill="1" applyBorder="1" applyAlignment="1">
      <alignment horizontal="center"/>
    </xf>
    <xf numFmtId="0" fontId="0" fillId="3" borderId="41" xfId="0" applyFill="1" applyBorder="1" applyAlignment="1">
      <alignment horizontal="center"/>
    </xf>
    <xf numFmtId="0" fontId="0" fillId="4" borderId="49" xfId="0" applyFill="1" applyBorder="1" applyAlignment="1">
      <alignment horizontal="left" vertical="center"/>
    </xf>
    <xf numFmtId="0" fontId="0" fillId="4" borderId="40" xfId="0" applyFill="1" applyBorder="1" applyAlignment="1">
      <alignment horizontal="left" vertical="center"/>
    </xf>
    <xf numFmtId="0" fontId="0" fillId="4" borderId="35" xfId="0" applyFill="1" applyBorder="1" applyAlignment="1">
      <alignment horizontal="left" vertical="center"/>
    </xf>
    <xf numFmtId="0" fontId="1" fillId="4" borderId="43" xfId="0" applyFont="1" applyFill="1" applyBorder="1" applyAlignment="1">
      <alignment horizontal="center"/>
    </xf>
    <xf numFmtId="0" fontId="1" fillId="4" borderId="44" xfId="0" applyFont="1" applyFill="1" applyBorder="1" applyAlignment="1">
      <alignment horizontal="center"/>
    </xf>
    <xf numFmtId="0" fontId="0" fillId="3" borderId="47" xfId="0" applyFill="1" applyBorder="1" applyAlignment="1">
      <alignment horizontal="left"/>
    </xf>
    <xf numFmtId="0" fontId="0" fillId="3" borderId="30" xfId="0" applyFill="1" applyBorder="1" applyAlignment="1">
      <alignment horizontal="left"/>
    </xf>
    <xf numFmtId="0" fontId="0" fillId="3" borderId="46" xfId="0" applyFill="1" applyBorder="1" applyAlignment="1">
      <alignment horizontal="center"/>
    </xf>
    <xf numFmtId="0" fontId="0" fillId="3" borderId="45" xfId="0" applyFill="1" applyBorder="1" applyAlignment="1">
      <alignment horizontal="center"/>
    </xf>
    <xf numFmtId="0" fontId="0" fillId="3" borderId="47" xfId="0" applyFill="1" applyBorder="1" applyAlignment="1">
      <alignment horizontal="center"/>
    </xf>
    <xf numFmtId="0" fontId="0" fillId="3" borderId="30" xfId="0" applyFill="1" applyBorder="1" applyAlignment="1">
      <alignment horizontal="center"/>
    </xf>
    <xf numFmtId="0" fontId="0" fillId="4" borderId="21" xfId="0" applyFill="1" applyBorder="1" applyAlignment="1">
      <alignment horizontal="left" vertical="center" wrapText="1"/>
    </xf>
    <xf numFmtId="0" fontId="16" fillId="3" borderId="21" xfId="0" applyFont="1" applyFill="1" applyBorder="1" applyAlignment="1">
      <alignment horizontal="left"/>
    </xf>
    <xf numFmtId="0" fontId="17" fillId="3" borderId="22" xfId="0" applyFont="1" applyFill="1" applyBorder="1" applyAlignment="1">
      <alignment horizontal="left"/>
    </xf>
    <xf numFmtId="0" fontId="17" fillId="3" borderId="21" xfId="0" applyFont="1" applyFill="1" applyBorder="1" applyAlignment="1">
      <alignment horizontal="center"/>
    </xf>
    <xf numFmtId="0" fontId="17" fillId="3" borderId="22" xfId="0" applyFont="1" applyFill="1" applyBorder="1" applyAlignment="1">
      <alignment horizontal="center"/>
    </xf>
    <xf numFmtId="0" fontId="16" fillId="3" borderId="21" xfId="0" applyFont="1" applyFill="1" applyBorder="1" applyAlignment="1">
      <alignment horizontal="center"/>
    </xf>
    <xf numFmtId="0" fontId="16" fillId="3" borderId="22" xfId="0" applyFont="1" applyFill="1" applyBorder="1" applyAlignment="1">
      <alignment horizontal="center"/>
    </xf>
    <xf numFmtId="0" fontId="17" fillId="3" borderId="23" xfId="0" applyFont="1" applyFill="1" applyBorder="1" applyAlignment="1">
      <alignment horizontal="center"/>
    </xf>
    <xf numFmtId="0" fontId="17" fillId="3" borderId="24" xfId="0" applyFont="1" applyFill="1" applyBorder="1" applyAlignment="1">
      <alignment horizontal="center"/>
    </xf>
    <xf numFmtId="0" fontId="17" fillId="3" borderId="21" xfId="0" applyFont="1" applyFill="1" applyBorder="1" applyAlignment="1">
      <alignment horizontal="left"/>
    </xf>
    <xf numFmtId="0" fontId="17" fillId="3" borderId="25" xfId="0" applyFont="1" applyFill="1" applyBorder="1" applyAlignment="1">
      <alignment horizontal="center"/>
    </xf>
    <xf numFmtId="0" fontId="17" fillId="3" borderId="26" xfId="0" applyFont="1" applyFill="1" applyBorder="1" applyAlignment="1">
      <alignment horizontal="center"/>
    </xf>
    <xf numFmtId="0" fontId="17" fillId="3" borderId="7" xfId="0" applyFont="1" applyFill="1" applyBorder="1" applyAlignment="1">
      <alignment horizontal="center"/>
    </xf>
    <xf numFmtId="0" fontId="17" fillId="3" borderId="14" xfId="0" applyFont="1" applyFill="1" applyBorder="1" applyAlignment="1">
      <alignment horizontal="center"/>
    </xf>
    <xf numFmtId="0" fontId="16" fillId="3" borderId="7" xfId="0" applyFont="1" applyFill="1" applyBorder="1" applyAlignment="1">
      <alignment horizontal="center"/>
    </xf>
    <xf numFmtId="0" fontId="17" fillId="3" borderId="15" xfId="0" applyFont="1" applyFill="1" applyBorder="1" applyAlignment="1">
      <alignment horizontal="center"/>
    </xf>
    <xf numFmtId="0" fontId="17" fillId="3" borderId="16" xfId="0" applyFont="1" applyFill="1" applyBorder="1" applyAlignment="1">
      <alignment horizontal="center"/>
    </xf>
    <xf numFmtId="0" fontId="17" fillId="3" borderId="31" xfId="0" applyFont="1" applyFill="1" applyBorder="1" applyAlignment="1">
      <alignment horizontal="left"/>
    </xf>
    <xf numFmtId="0" fontId="17" fillId="3" borderId="32" xfId="0" applyFont="1" applyFill="1" applyBorder="1" applyAlignment="1">
      <alignment horizontal="left"/>
    </xf>
    <xf numFmtId="0" fontId="0" fillId="3" borderId="27" xfId="0" applyFill="1" applyBorder="1" applyAlignment="1">
      <alignment horizontal="center"/>
    </xf>
    <xf numFmtId="0" fontId="17" fillId="3" borderId="36" xfId="0" applyFont="1" applyFill="1" applyBorder="1" applyAlignment="1">
      <alignment horizontal="center"/>
    </xf>
    <xf numFmtId="0" fontId="17" fillId="3" borderId="37" xfId="0" applyFont="1" applyFill="1" applyBorder="1" applyAlignment="1">
      <alignment horizontal="center"/>
    </xf>
    <xf numFmtId="0" fontId="17" fillId="3" borderId="9" xfId="0" applyFont="1" applyFill="1" applyBorder="1" applyAlignment="1">
      <alignment horizontal="center"/>
    </xf>
    <xf numFmtId="0" fontId="17" fillId="3" borderId="28" xfId="0" applyFont="1" applyFill="1" applyBorder="1" applyAlignment="1">
      <alignment horizontal="center"/>
    </xf>
    <xf numFmtId="0" fontId="17" fillId="3" borderId="37" xfId="0" applyFont="1" applyFill="1" applyBorder="1" applyAlignment="1">
      <alignment horizontal="left"/>
    </xf>
    <xf numFmtId="0" fontId="17" fillId="3" borderId="24" xfId="0" applyFont="1" applyFill="1" applyBorder="1" applyAlignment="1">
      <alignment horizontal="left"/>
    </xf>
    <xf numFmtId="0" fontId="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9524</xdr:colOff>
      <xdr:row>2</xdr:row>
      <xdr:rowOff>171450</xdr:rowOff>
    </xdr:from>
    <xdr:to>
      <xdr:col>20</xdr:col>
      <xdr:colOff>43391</xdr:colOff>
      <xdr:row>35</xdr:row>
      <xdr:rowOff>76200</xdr:rowOff>
    </xdr:to>
    <xdr:pic>
      <xdr:nvPicPr>
        <xdr:cNvPr id="2" name="Picture 1">
          <a:extLst>
            <a:ext uri="{FF2B5EF4-FFF2-40B4-BE49-F238E27FC236}">
              <a16:creationId xmlns:a16="http://schemas.microsoft.com/office/drawing/2014/main" id="{4F480450-8C15-885A-C25B-50C308B886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4" y="552450"/>
          <a:ext cx="11006667" cy="619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N167"/>
  <sheetViews>
    <sheetView tabSelected="1" zoomScale="70" zoomScaleNormal="70" workbookViewId="0">
      <selection activeCell="E2" sqref="E2"/>
    </sheetView>
  </sheetViews>
  <sheetFormatPr defaultColWidth="9.140625" defaultRowHeight="15"/>
  <cols>
    <col min="1" max="1" width="1.5703125" style="2" customWidth="1"/>
    <col min="2" max="2" width="6.7109375" style="2" customWidth="1"/>
    <col min="3" max="3" width="50.7109375" style="2" customWidth="1"/>
    <col min="4" max="4" width="54" style="2" customWidth="1"/>
    <col min="5" max="6" width="45.85546875" style="2" customWidth="1"/>
    <col min="7" max="7" width="2.85546875" style="2" customWidth="1"/>
    <col min="8" max="16384" width="9.140625" style="2"/>
  </cols>
  <sheetData>
    <row r="2" spans="1:7" ht="27.75" customHeight="1">
      <c r="A2" s="3" t="s">
        <v>149</v>
      </c>
      <c r="B2" s="3"/>
      <c r="E2" s="258" t="s">
        <v>207</v>
      </c>
    </row>
    <row r="3" spans="1:7" ht="15.75" thickBot="1">
      <c r="A3" s="2" t="s">
        <v>152</v>
      </c>
    </row>
    <row r="4" spans="1:7" ht="33.75" customHeight="1" thickBot="1">
      <c r="B4" s="10" t="s">
        <v>0</v>
      </c>
      <c r="C4" s="11" t="s">
        <v>51</v>
      </c>
      <c r="D4" s="12"/>
      <c r="E4" s="13"/>
      <c r="F4" s="13"/>
      <c r="G4" s="14"/>
    </row>
    <row r="5" spans="1:7" ht="41.25" customHeight="1">
      <c r="B5" s="15"/>
      <c r="C5" s="153" t="s">
        <v>5</v>
      </c>
      <c r="D5" s="155"/>
      <c r="E5" s="196" t="s">
        <v>36</v>
      </c>
      <c r="F5" s="197"/>
      <c r="G5" s="16"/>
    </row>
    <row r="6" spans="1:7" ht="7.5" customHeight="1" thickBot="1">
      <c r="B6" s="17"/>
      <c r="C6" s="31"/>
      <c r="D6" s="34"/>
      <c r="E6" s="207"/>
      <c r="F6" s="208"/>
      <c r="G6" s="16"/>
    </row>
    <row r="7" spans="1:7">
      <c r="B7" s="17"/>
      <c r="C7" s="33" t="s">
        <v>118</v>
      </c>
      <c r="D7" s="72" t="s">
        <v>157</v>
      </c>
      <c r="E7" s="209"/>
      <c r="F7" s="210"/>
      <c r="G7" s="16"/>
    </row>
    <row r="8" spans="1:7">
      <c r="B8" s="17"/>
      <c r="C8" s="33" t="s">
        <v>119</v>
      </c>
      <c r="D8" s="72" t="s">
        <v>155</v>
      </c>
      <c r="E8" s="177"/>
      <c r="F8" s="178"/>
      <c r="G8" s="16"/>
    </row>
    <row r="9" spans="1:7">
      <c r="B9" s="17"/>
      <c r="C9" s="4" t="s">
        <v>120</v>
      </c>
      <c r="D9" s="73" t="s">
        <v>156</v>
      </c>
      <c r="E9" s="180"/>
      <c r="F9" s="181"/>
      <c r="G9" s="16"/>
    </row>
    <row r="10" spans="1:7">
      <c r="B10" s="17"/>
      <c r="C10" s="4" t="s">
        <v>126</v>
      </c>
      <c r="D10" s="73">
        <v>500</v>
      </c>
      <c r="E10" s="211" t="s">
        <v>203</v>
      </c>
      <c r="F10" s="212"/>
      <c r="G10" s="16"/>
    </row>
    <row r="11" spans="1:7">
      <c r="B11" s="17"/>
      <c r="C11" s="4" t="s">
        <v>121</v>
      </c>
      <c r="D11" s="73" t="s">
        <v>202</v>
      </c>
      <c r="E11" s="211" t="s">
        <v>204</v>
      </c>
      <c r="F11" s="212"/>
      <c r="G11" s="16"/>
    </row>
    <row r="12" spans="1:7" ht="15.75" thickBot="1">
      <c r="B12" s="17"/>
      <c r="C12" s="5" t="s">
        <v>122</v>
      </c>
      <c r="D12" s="74">
        <v>62</v>
      </c>
      <c r="E12" s="211" t="s">
        <v>205</v>
      </c>
      <c r="F12" s="212"/>
      <c r="G12" s="16"/>
    </row>
    <row r="13" spans="1:7" ht="8.25" customHeight="1" thickBot="1">
      <c r="B13" s="18"/>
      <c r="C13" s="19"/>
      <c r="D13" s="19"/>
      <c r="E13" s="19"/>
      <c r="F13" s="19"/>
      <c r="G13" s="20"/>
    </row>
    <row r="14" spans="1:7" ht="9" customHeight="1" thickBot="1"/>
    <row r="15" spans="1:7" s="1" customFormat="1" ht="28.5" customHeight="1">
      <c r="B15" s="10" t="s">
        <v>1</v>
      </c>
      <c r="C15" s="11" t="s">
        <v>128</v>
      </c>
      <c r="D15" s="12"/>
      <c r="E15" s="21"/>
      <c r="F15" s="21"/>
      <c r="G15" s="22"/>
    </row>
    <row r="16" spans="1:7" ht="8.25" customHeight="1" thickBot="1">
      <c r="B16" s="17"/>
      <c r="C16" s="7"/>
      <c r="D16" s="7"/>
      <c r="E16" s="7"/>
      <c r="F16" s="7"/>
      <c r="G16" s="16"/>
    </row>
    <row r="17" spans="2:7" ht="33.75" customHeight="1" thickBot="1">
      <c r="B17" s="17"/>
      <c r="C17" s="57" t="s">
        <v>4</v>
      </c>
      <c r="D17" s="55" t="s">
        <v>89</v>
      </c>
      <c r="E17" s="160" t="s">
        <v>153</v>
      </c>
      <c r="F17" s="161"/>
      <c r="G17" s="16"/>
    </row>
    <row r="18" spans="2:7" ht="43.5" customHeight="1">
      <c r="B18" s="17"/>
      <c r="C18" s="53" t="s">
        <v>88</v>
      </c>
      <c r="D18" s="86" t="s">
        <v>178</v>
      </c>
      <c r="E18" s="162" t="s">
        <v>179</v>
      </c>
      <c r="F18" s="163"/>
      <c r="G18" s="16"/>
    </row>
    <row r="19" spans="2:7" ht="31.5" customHeight="1" thickBot="1">
      <c r="B19" s="17"/>
      <c r="C19" s="54" t="s">
        <v>99</v>
      </c>
      <c r="D19" s="40"/>
      <c r="E19" s="175"/>
      <c r="F19" s="176"/>
      <c r="G19" s="16"/>
    </row>
    <row r="20" spans="2:7" ht="12" customHeight="1" thickBot="1">
      <c r="B20" s="17"/>
      <c r="C20" s="6"/>
      <c r="D20" s="6"/>
      <c r="E20" s="6"/>
      <c r="F20" s="6"/>
      <c r="G20" s="16"/>
    </row>
    <row r="21" spans="2:7" ht="33.75" customHeight="1" thickBot="1">
      <c r="B21" s="17"/>
      <c r="C21" s="57" t="s">
        <v>3</v>
      </c>
      <c r="D21" s="55" t="s">
        <v>89</v>
      </c>
      <c r="E21" s="164" t="s">
        <v>123</v>
      </c>
      <c r="F21" s="161"/>
      <c r="G21" s="16"/>
    </row>
    <row r="22" spans="2:7" ht="44.25" customHeight="1">
      <c r="B22" s="17"/>
      <c r="C22" s="53" t="s">
        <v>100</v>
      </c>
      <c r="D22" s="86" t="s">
        <v>178</v>
      </c>
      <c r="E22" s="165" t="s">
        <v>179</v>
      </c>
      <c r="F22" s="166"/>
      <c r="G22" s="16"/>
    </row>
    <row r="23" spans="2:7" ht="30" customHeight="1">
      <c r="B23" s="17"/>
      <c r="C23" s="56" t="s">
        <v>101</v>
      </c>
      <c r="D23" s="50"/>
      <c r="E23" s="180"/>
      <c r="F23" s="181"/>
      <c r="G23" s="16"/>
    </row>
    <row r="24" spans="2:7" ht="30" customHeight="1" thickBot="1">
      <c r="B24" s="17"/>
      <c r="C24" s="54" t="s">
        <v>99</v>
      </c>
      <c r="D24" s="71"/>
      <c r="E24" s="182"/>
      <c r="F24" s="183"/>
      <c r="G24" s="16"/>
    </row>
    <row r="25" spans="2:7" ht="9.75" customHeight="1" thickBot="1">
      <c r="B25" s="17"/>
      <c r="C25" s="6"/>
      <c r="D25" s="6"/>
      <c r="E25" s="6"/>
      <c r="F25" s="6"/>
      <c r="G25" s="16"/>
    </row>
    <row r="26" spans="2:7" ht="42.75" customHeight="1" thickBot="1">
      <c r="B26" s="17"/>
      <c r="C26" s="62" t="s">
        <v>7</v>
      </c>
      <c r="D26" s="55" t="s">
        <v>89</v>
      </c>
      <c r="E26" s="167" t="s">
        <v>123</v>
      </c>
      <c r="F26" s="168"/>
      <c r="G26" s="16"/>
    </row>
    <row r="27" spans="2:7" ht="42.75" customHeight="1">
      <c r="B27" s="17"/>
      <c r="C27" s="61" t="s">
        <v>93</v>
      </c>
      <c r="D27" s="50"/>
      <c r="E27" s="205"/>
      <c r="F27" s="206"/>
      <c r="G27" s="16"/>
    </row>
    <row r="28" spans="2:7" ht="15" customHeight="1">
      <c r="B28" s="17"/>
      <c r="C28" s="58" t="s">
        <v>92</v>
      </c>
      <c r="D28" s="39"/>
      <c r="E28" s="187"/>
      <c r="F28" s="188"/>
      <c r="G28" s="16"/>
    </row>
    <row r="29" spans="2:7" ht="19.5" customHeight="1">
      <c r="B29" s="17"/>
      <c r="C29" s="58" t="s">
        <v>94</v>
      </c>
      <c r="D29" s="39"/>
      <c r="E29" s="187"/>
      <c r="F29" s="188"/>
      <c r="G29" s="16"/>
    </row>
    <row r="30" spans="2:7" ht="24.75" customHeight="1">
      <c r="B30" s="17"/>
      <c r="C30" s="58" t="s">
        <v>95</v>
      </c>
      <c r="D30" s="39"/>
      <c r="E30" s="187"/>
      <c r="F30" s="188"/>
      <c r="G30" s="16"/>
    </row>
    <row r="31" spans="2:7" ht="32.25" customHeight="1">
      <c r="B31" s="17"/>
      <c r="C31" s="60" t="s">
        <v>96</v>
      </c>
      <c r="D31" s="39"/>
      <c r="E31" s="187"/>
      <c r="F31" s="188"/>
      <c r="G31" s="16"/>
    </row>
    <row r="32" spans="2:7" ht="34.5" customHeight="1">
      <c r="B32" s="17"/>
      <c r="C32" s="58" t="s">
        <v>97</v>
      </c>
      <c r="D32" s="39"/>
      <c r="E32" s="187"/>
      <c r="F32" s="188"/>
      <c r="G32" s="16"/>
    </row>
    <row r="33" spans="2:7" ht="23.25" customHeight="1">
      <c r="B33" s="17"/>
      <c r="C33" s="58" t="s">
        <v>98</v>
      </c>
      <c r="D33" s="39"/>
      <c r="E33" s="187"/>
      <c r="F33" s="188"/>
      <c r="G33" s="16"/>
    </row>
    <row r="34" spans="2:7" ht="27.75" customHeight="1" thickBot="1">
      <c r="B34" s="17"/>
      <c r="C34" s="54" t="s">
        <v>99</v>
      </c>
      <c r="D34" s="87"/>
      <c r="E34" s="217"/>
      <c r="F34" s="218"/>
      <c r="G34" s="16"/>
    </row>
    <row r="35" spans="2:7" ht="14.25" customHeight="1" thickBot="1">
      <c r="B35" s="17"/>
      <c r="C35" s="8"/>
      <c r="D35" s="7"/>
      <c r="E35" s="7"/>
      <c r="F35" s="7"/>
      <c r="G35" s="16"/>
    </row>
    <row r="36" spans="2:7" ht="38.25" customHeight="1" thickBot="1">
      <c r="B36" s="17"/>
      <c r="C36" s="62" t="s">
        <v>8</v>
      </c>
      <c r="D36" s="55" t="s">
        <v>89</v>
      </c>
      <c r="E36" s="167" t="s">
        <v>123</v>
      </c>
      <c r="F36" s="168"/>
      <c r="G36" s="16"/>
    </row>
    <row r="37" spans="2:7" ht="15.75">
      <c r="B37" s="17"/>
      <c r="C37" s="61" t="s">
        <v>102</v>
      </c>
      <c r="D37" s="50"/>
      <c r="E37" s="205"/>
      <c r="F37" s="206"/>
      <c r="G37" s="16"/>
    </row>
    <row r="38" spans="2:7" ht="15.75">
      <c r="B38" s="17"/>
      <c r="C38" s="58" t="s">
        <v>111</v>
      </c>
      <c r="D38" s="39"/>
      <c r="E38" s="187"/>
      <c r="F38" s="188"/>
      <c r="G38" s="16"/>
    </row>
    <row r="39" spans="2:7" ht="28.5">
      <c r="B39" s="17"/>
      <c r="C39" s="58" t="s">
        <v>110</v>
      </c>
      <c r="D39" s="39"/>
      <c r="E39" s="187"/>
      <c r="F39" s="188"/>
      <c r="G39" s="16"/>
    </row>
    <row r="40" spans="2:7" ht="48" customHeight="1" thickBot="1">
      <c r="B40" s="17"/>
      <c r="C40" s="58" t="s">
        <v>109</v>
      </c>
      <c r="D40" s="85"/>
      <c r="E40" s="185"/>
      <c r="F40" s="186"/>
      <c r="G40" s="16"/>
    </row>
    <row r="41" spans="2:7" ht="57">
      <c r="B41" s="17"/>
      <c r="C41" s="58" t="s">
        <v>108</v>
      </c>
      <c r="D41" s="39"/>
      <c r="E41" s="187"/>
      <c r="F41" s="188"/>
      <c r="G41" s="16"/>
    </row>
    <row r="42" spans="2:7" ht="28.5">
      <c r="B42" s="17"/>
      <c r="C42" s="58" t="s">
        <v>107</v>
      </c>
      <c r="D42" s="39"/>
      <c r="E42" s="187"/>
      <c r="F42" s="188"/>
      <c r="G42" s="16"/>
    </row>
    <row r="43" spans="2:7" ht="28.5">
      <c r="B43" s="17"/>
      <c r="C43" s="58" t="s">
        <v>106</v>
      </c>
      <c r="D43" s="39"/>
      <c r="E43" s="187"/>
      <c r="F43" s="188"/>
      <c r="G43" s="16"/>
    </row>
    <row r="44" spans="2:7" ht="28.5">
      <c r="B44" s="17"/>
      <c r="C44" s="58" t="s">
        <v>105</v>
      </c>
      <c r="D44" s="39"/>
      <c r="E44" s="187"/>
      <c r="F44" s="188"/>
      <c r="G44" s="16"/>
    </row>
    <row r="45" spans="2:7" ht="15.75">
      <c r="B45" s="17"/>
      <c r="C45" s="58" t="s">
        <v>104</v>
      </c>
      <c r="D45" s="39"/>
      <c r="E45" s="187"/>
      <c r="F45" s="188"/>
      <c r="G45" s="16"/>
    </row>
    <row r="46" spans="2:7" ht="15.75">
      <c r="B46" s="17"/>
      <c r="C46" s="58" t="s">
        <v>103</v>
      </c>
      <c r="D46" s="39"/>
      <c r="E46" s="187"/>
      <c r="F46" s="188"/>
      <c r="G46" s="16"/>
    </row>
    <row r="47" spans="2:7" ht="16.5" thickBot="1">
      <c r="B47" s="17"/>
      <c r="C47" s="59" t="s">
        <v>99</v>
      </c>
      <c r="D47" s="40"/>
      <c r="E47" s="179"/>
      <c r="F47" s="176"/>
      <c r="G47" s="16"/>
    </row>
    <row r="48" spans="2:7" ht="12" customHeight="1" thickBot="1">
      <c r="B48" s="17"/>
      <c r="C48" s="52"/>
      <c r="D48" s="7"/>
      <c r="E48" s="44"/>
      <c r="F48" s="44"/>
      <c r="G48" s="16"/>
    </row>
    <row r="49" spans="2:7" ht="30" customHeight="1" thickBot="1">
      <c r="B49" s="17"/>
      <c r="C49" s="64" t="s">
        <v>2</v>
      </c>
      <c r="D49" s="55" t="s">
        <v>89</v>
      </c>
      <c r="E49" s="184" t="s">
        <v>123</v>
      </c>
      <c r="F49" s="168"/>
      <c r="G49" s="16"/>
    </row>
    <row r="50" spans="2:7" ht="49.5" customHeight="1">
      <c r="B50" s="17"/>
      <c r="C50" s="65" t="s">
        <v>112</v>
      </c>
      <c r="D50" s="50"/>
      <c r="E50" s="209"/>
      <c r="F50" s="210"/>
      <c r="G50" s="16"/>
    </row>
    <row r="51" spans="2:7" ht="85.5" customHeight="1">
      <c r="B51" s="17"/>
      <c r="C51" s="66" t="s">
        <v>113</v>
      </c>
      <c r="D51" s="39"/>
      <c r="E51" s="180"/>
      <c r="F51" s="181"/>
      <c r="G51" s="16"/>
    </row>
    <row r="52" spans="2:7" ht="59.25" customHeight="1">
      <c r="B52" s="17"/>
      <c r="C52" s="67" t="s">
        <v>114</v>
      </c>
      <c r="D52" s="85"/>
      <c r="E52" s="201"/>
      <c r="F52" s="202"/>
      <c r="G52" s="16"/>
    </row>
    <row r="53" spans="2:7" ht="135.75" customHeight="1">
      <c r="B53" s="17"/>
      <c r="C53" s="68" t="s">
        <v>115</v>
      </c>
      <c r="D53" s="63"/>
      <c r="E53" s="219"/>
      <c r="F53" s="220"/>
      <c r="G53" s="16"/>
    </row>
    <row r="54" spans="2:7" ht="109.5" customHeight="1">
      <c r="B54" s="17"/>
      <c r="C54" s="67" t="s">
        <v>116</v>
      </c>
      <c r="D54" s="85"/>
      <c r="E54" s="201"/>
      <c r="F54" s="202"/>
      <c r="G54" s="16"/>
    </row>
    <row r="55" spans="2:7" ht="99.75" customHeight="1" thickBot="1">
      <c r="B55" s="17"/>
      <c r="C55" s="69" t="s">
        <v>117</v>
      </c>
      <c r="D55" s="40"/>
      <c r="E55" s="175"/>
      <c r="F55" s="176"/>
      <c r="G55" s="16"/>
    </row>
    <row r="56" spans="2:7" ht="8.25" customHeight="1" thickBot="1">
      <c r="B56" s="18"/>
      <c r="C56" s="19"/>
      <c r="D56" s="19"/>
      <c r="E56" s="19"/>
      <c r="F56" s="19"/>
      <c r="G56" s="20"/>
    </row>
    <row r="57" spans="2:7" ht="10.5" customHeight="1" thickBot="1"/>
    <row r="58" spans="2:7" s="1" customFormat="1" ht="26.25" customHeight="1" thickBot="1">
      <c r="B58" s="23" t="s">
        <v>6</v>
      </c>
      <c r="C58" s="21" t="s">
        <v>129</v>
      </c>
      <c r="D58" s="27"/>
      <c r="E58" s="21"/>
      <c r="F58" s="21"/>
      <c r="G58" s="22"/>
    </row>
    <row r="59" spans="2:7" ht="42.75" customHeight="1">
      <c r="B59" s="17"/>
      <c r="C59" s="153" t="s">
        <v>130</v>
      </c>
      <c r="D59" s="155"/>
      <c r="E59" s="196" t="s">
        <v>132</v>
      </c>
      <c r="F59" s="197"/>
      <c r="G59" s="16"/>
    </row>
    <row r="60" spans="2:7" ht="6.75" customHeight="1" thickBot="1">
      <c r="B60" s="17"/>
      <c r="C60" s="156"/>
      <c r="D60" s="158"/>
      <c r="E60" s="31"/>
      <c r="F60" s="32"/>
      <c r="G60" s="16"/>
    </row>
    <row r="61" spans="2:7">
      <c r="B61" s="17"/>
      <c r="C61" s="33" t="s">
        <v>9</v>
      </c>
      <c r="D61" s="75"/>
      <c r="E61" s="213"/>
      <c r="F61" s="214"/>
      <c r="G61" s="16"/>
    </row>
    <row r="62" spans="2:7">
      <c r="B62" s="17"/>
      <c r="C62" s="4" t="s">
        <v>10</v>
      </c>
      <c r="D62" s="76"/>
      <c r="E62" s="177"/>
      <c r="F62" s="178"/>
      <c r="G62" s="16"/>
    </row>
    <row r="63" spans="2:7">
      <c r="B63" s="17"/>
      <c r="C63" s="4" t="s">
        <v>11</v>
      </c>
      <c r="D63" s="76"/>
      <c r="E63" s="195"/>
      <c r="F63" s="188"/>
      <c r="G63" s="16"/>
    </row>
    <row r="64" spans="2:7">
      <c r="B64" s="17"/>
      <c r="C64" s="4" t="s">
        <v>12</v>
      </c>
      <c r="D64" s="76">
        <v>2</v>
      </c>
      <c r="E64" s="195"/>
      <c r="F64" s="188"/>
      <c r="G64" s="16"/>
    </row>
    <row r="65" spans="2:7">
      <c r="B65" s="17"/>
      <c r="C65" s="4" t="s">
        <v>13</v>
      </c>
      <c r="D65" s="76">
        <v>1</v>
      </c>
      <c r="E65" s="215"/>
      <c r="F65" s="216"/>
      <c r="G65" s="16"/>
    </row>
    <row r="66" spans="2:7">
      <c r="B66" s="17"/>
      <c r="C66" s="4" t="s">
        <v>14</v>
      </c>
      <c r="D66" s="76"/>
      <c r="E66" s="195"/>
      <c r="F66" s="188"/>
      <c r="G66" s="16"/>
    </row>
    <row r="67" spans="2:7">
      <c r="B67" s="17"/>
      <c r="C67" s="4" t="s">
        <v>15</v>
      </c>
      <c r="D67" s="76">
        <v>3</v>
      </c>
      <c r="E67" s="195"/>
      <c r="F67" s="188"/>
      <c r="G67" s="16"/>
    </row>
    <row r="68" spans="2:7" ht="30">
      <c r="B68" s="17"/>
      <c r="C68" s="9" t="s">
        <v>16</v>
      </c>
      <c r="D68" s="76"/>
      <c r="E68" s="195"/>
      <c r="F68" s="188"/>
      <c r="G68" s="16"/>
    </row>
    <row r="69" spans="2:7">
      <c r="B69" s="17"/>
      <c r="C69" s="4" t="s">
        <v>17</v>
      </c>
      <c r="D69" s="76">
        <v>4</v>
      </c>
      <c r="E69" s="195"/>
      <c r="F69" s="188"/>
      <c r="G69" s="16"/>
    </row>
    <row r="70" spans="2:7">
      <c r="B70" s="17"/>
      <c r="C70" s="4" t="s">
        <v>18</v>
      </c>
      <c r="D70" s="76"/>
      <c r="E70" s="195"/>
      <c r="F70" s="188"/>
      <c r="G70" s="16"/>
    </row>
    <row r="71" spans="2:7">
      <c r="B71" s="17"/>
      <c r="C71" s="4" t="s">
        <v>19</v>
      </c>
      <c r="D71" s="76">
        <v>5</v>
      </c>
      <c r="E71" s="195"/>
      <c r="F71" s="188"/>
      <c r="G71" s="16"/>
    </row>
    <row r="72" spans="2:7">
      <c r="B72" s="17"/>
      <c r="C72" s="4" t="s">
        <v>20</v>
      </c>
      <c r="D72" s="76"/>
      <c r="E72" s="195"/>
      <c r="F72" s="188"/>
      <c r="G72" s="16"/>
    </row>
    <row r="73" spans="2:7" ht="15.75" thickBot="1">
      <c r="B73" s="17"/>
      <c r="C73" s="5" t="s">
        <v>131</v>
      </c>
      <c r="D73" s="77"/>
      <c r="E73" s="175"/>
      <c r="F73" s="176"/>
      <c r="G73" s="16"/>
    </row>
    <row r="74" spans="2:7" ht="6" customHeight="1" thickBot="1">
      <c r="B74" s="18"/>
      <c r="C74" s="19"/>
      <c r="D74" s="19"/>
      <c r="E74" s="19"/>
      <c r="F74" s="19"/>
      <c r="G74" s="20"/>
    </row>
    <row r="75" spans="2:7" ht="10.5" customHeight="1" thickBot="1"/>
    <row r="76" spans="2:7" s="1" customFormat="1" ht="26.25">
      <c r="B76" s="23" t="s">
        <v>21</v>
      </c>
      <c r="C76" s="21" t="s">
        <v>124</v>
      </c>
      <c r="D76" s="21"/>
      <c r="E76" s="21"/>
      <c r="F76" s="21"/>
      <c r="G76" s="22"/>
    </row>
    <row r="77" spans="2:7" ht="6.75" customHeight="1" thickBot="1">
      <c r="B77" s="17"/>
      <c r="C77" s="7"/>
      <c r="D77" s="7"/>
      <c r="E77" s="7"/>
      <c r="F77" s="7"/>
      <c r="G77" s="16"/>
    </row>
    <row r="78" spans="2:7" ht="39.75" customHeight="1">
      <c r="B78" s="17"/>
      <c r="C78" s="159" t="s">
        <v>127</v>
      </c>
      <c r="D78" s="155"/>
      <c r="E78" s="196" t="s">
        <v>133</v>
      </c>
      <c r="F78" s="197"/>
      <c r="G78" s="16"/>
    </row>
    <row r="79" spans="2:7" ht="10.5" customHeight="1" thickBot="1">
      <c r="B79" s="17"/>
      <c r="C79" s="156"/>
      <c r="D79" s="158"/>
      <c r="E79" s="31"/>
      <c r="F79" s="32"/>
      <c r="G79" s="16"/>
    </row>
    <row r="80" spans="2:7" ht="49.5" customHeight="1">
      <c r="B80" s="17"/>
      <c r="C80" s="132" t="s">
        <v>22</v>
      </c>
      <c r="D80" s="145"/>
      <c r="E80" s="198"/>
      <c r="F80" s="199"/>
      <c r="G80" s="16"/>
    </row>
    <row r="81" spans="2:7">
      <c r="B81" s="17"/>
      <c r="C81" s="133" t="s">
        <v>23</v>
      </c>
      <c r="D81" s="146" t="s">
        <v>184</v>
      </c>
      <c r="E81" s="151" t="s">
        <v>185</v>
      </c>
      <c r="F81" s="152"/>
      <c r="G81" s="16"/>
    </row>
    <row r="82" spans="2:7">
      <c r="B82" s="17"/>
      <c r="C82" s="133" t="s">
        <v>24</v>
      </c>
      <c r="D82" s="147"/>
      <c r="E82" s="151"/>
      <c r="F82" s="152"/>
      <c r="G82" s="16"/>
    </row>
    <row r="83" spans="2:7">
      <c r="B83" s="17"/>
      <c r="C83" s="133" t="s">
        <v>25</v>
      </c>
      <c r="D83" s="147"/>
      <c r="E83" s="151"/>
      <c r="F83" s="152"/>
      <c r="G83" s="16"/>
    </row>
    <row r="84" spans="2:7" ht="61.5" customHeight="1">
      <c r="B84" s="17"/>
      <c r="C84" s="133" t="s">
        <v>26</v>
      </c>
      <c r="D84" s="146" t="s">
        <v>181</v>
      </c>
      <c r="E84" s="165" t="s">
        <v>186</v>
      </c>
      <c r="F84" s="166"/>
      <c r="G84" s="16"/>
    </row>
    <row r="85" spans="2:7" ht="48.75" customHeight="1">
      <c r="B85" s="17"/>
      <c r="C85" s="133" t="s">
        <v>27</v>
      </c>
      <c r="D85" s="146"/>
      <c r="E85" s="151"/>
      <c r="F85" s="152"/>
      <c r="G85" s="16"/>
    </row>
    <row r="86" spans="2:7" ht="35.1" customHeight="1">
      <c r="B86" s="17"/>
      <c r="C86" s="133" t="s">
        <v>206</v>
      </c>
      <c r="D86" s="147"/>
      <c r="E86" s="151"/>
      <c r="F86" s="152"/>
      <c r="G86" s="16"/>
    </row>
    <row r="87" spans="2:7">
      <c r="B87" s="17"/>
      <c r="C87" s="133" t="s">
        <v>30</v>
      </c>
      <c r="D87" s="147"/>
      <c r="E87" s="151"/>
      <c r="F87" s="152"/>
      <c r="G87" s="16"/>
    </row>
    <row r="88" spans="2:7">
      <c r="B88" s="17"/>
      <c r="C88" s="133" t="s">
        <v>31</v>
      </c>
      <c r="D88" s="146" t="s">
        <v>182</v>
      </c>
      <c r="E88" s="165" t="s">
        <v>183</v>
      </c>
      <c r="F88" s="166"/>
      <c r="G88" s="16"/>
    </row>
    <row r="89" spans="2:7">
      <c r="B89" s="17"/>
      <c r="C89" s="133" t="s">
        <v>32</v>
      </c>
      <c r="D89" s="146"/>
      <c r="E89" s="151"/>
      <c r="F89" s="152"/>
      <c r="G89" s="16"/>
    </row>
    <row r="90" spans="2:7">
      <c r="B90" s="17"/>
      <c r="C90" s="133" t="s">
        <v>33</v>
      </c>
      <c r="D90" s="130"/>
      <c r="E90" s="151"/>
      <c r="F90" s="152"/>
      <c r="G90" s="16"/>
    </row>
    <row r="91" spans="2:7">
      <c r="B91" s="17"/>
      <c r="C91" s="133" t="s">
        <v>34</v>
      </c>
      <c r="D91" s="131"/>
      <c r="E91" s="151"/>
      <c r="F91" s="152"/>
      <c r="G91" s="16"/>
    </row>
    <row r="92" spans="2:7" ht="15.75" thickBot="1">
      <c r="B92" s="17"/>
      <c r="C92" s="134" t="s">
        <v>86</v>
      </c>
      <c r="D92" s="138"/>
      <c r="E92" s="165"/>
      <c r="F92" s="166"/>
      <c r="G92" s="16"/>
    </row>
    <row r="93" spans="2:7" ht="8.25" customHeight="1" thickBot="1">
      <c r="B93" s="18"/>
      <c r="C93" s="19"/>
      <c r="D93" s="19"/>
      <c r="E93" s="19"/>
      <c r="F93" s="19"/>
      <c r="G93" s="20"/>
    </row>
    <row r="94" spans="2:7" ht="11.25" customHeight="1" thickBot="1"/>
    <row r="95" spans="2:7" s="1" customFormat="1" ht="26.25">
      <c r="B95" s="23" t="s">
        <v>35</v>
      </c>
      <c r="C95" s="21" t="s">
        <v>134</v>
      </c>
      <c r="D95" s="21"/>
      <c r="E95" s="21"/>
      <c r="F95" s="21"/>
      <c r="G95" s="22"/>
    </row>
    <row r="96" spans="2:7" ht="7.5" customHeight="1" thickBot="1">
      <c r="B96" s="17"/>
      <c r="C96" s="7"/>
      <c r="D96" s="7"/>
      <c r="E96" s="7"/>
      <c r="F96" s="7"/>
      <c r="G96" s="16"/>
    </row>
    <row r="97" spans="2:9" ht="39.75" customHeight="1">
      <c r="B97" s="17"/>
      <c r="C97" s="153" t="s">
        <v>91</v>
      </c>
      <c r="D97" s="154"/>
      <c r="E97" s="154"/>
      <c r="F97" s="155"/>
      <c r="G97" s="16"/>
    </row>
    <row r="98" spans="2:9" ht="7.5" customHeight="1" thickBot="1">
      <c r="B98" s="17"/>
      <c r="C98" s="156"/>
      <c r="D98" s="157"/>
      <c r="E98" s="157"/>
      <c r="F98" s="158"/>
      <c r="G98" s="16"/>
    </row>
    <row r="99" spans="2:9" ht="30" customHeight="1" thickBot="1">
      <c r="B99" s="17"/>
      <c r="C99" s="43" t="s">
        <v>37</v>
      </c>
      <c r="D99" s="43" t="s">
        <v>48</v>
      </c>
      <c r="E99" s="191" t="s">
        <v>36</v>
      </c>
      <c r="F99" s="192"/>
      <c r="G99" s="16"/>
    </row>
    <row r="100" spans="2:9">
      <c r="B100" s="17"/>
      <c r="C100" s="42" t="s">
        <v>39</v>
      </c>
      <c r="D100" s="78">
        <v>15000</v>
      </c>
      <c r="E100" s="193" t="s">
        <v>165</v>
      </c>
      <c r="F100" s="194" t="s">
        <v>162</v>
      </c>
      <c r="G100" s="16"/>
      <c r="H100" s="2">
        <f>D100/D106</f>
        <v>0.22658610271903323</v>
      </c>
      <c r="I100" s="142"/>
    </row>
    <row r="101" spans="2:9">
      <c r="B101" s="17"/>
      <c r="C101" s="36" t="s">
        <v>40</v>
      </c>
      <c r="D101" s="79">
        <v>50000</v>
      </c>
      <c r="E101" s="177" t="s">
        <v>167</v>
      </c>
      <c r="F101" s="178" t="s">
        <v>163</v>
      </c>
      <c r="G101" s="16"/>
      <c r="H101" s="2">
        <f>D101/D106</f>
        <v>0.75528700906344415</v>
      </c>
      <c r="I101" s="142"/>
    </row>
    <row r="102" spans="2:9">
      <c r="B102" s="17"/>
      <c r="C102" s="41" t="s">
        <v>41</v>
      </c>
      <c r="D102" s="79">
        <v>200</v>
      </c>
      <c r="E102" s="177" t="s">
        <v>158</v>
      </c>
      <c r="F102" s="178"/>
      <c r="G102" s="16"/>
      <c r="H102" s="2">
        <f>D102/D106</f>
        <v>3.0211480362537764E-3</v>
      </c>
      <c r="I102" s="142"/>
    </row>
    <row r="103" spans="2:9">
      <c r="B103" s="17"/>
      <c r="C103" s="36" t="s">
        <v>42</v>
      </c>
      <c r="D103" s="79"/>
      <c r="E103" s="177" t="s">
        <v>166</v>
      </c>
      <c r="F103" s="178" t="s">
        <v>164</v>
      </c>
      <c r="G103" s="16"/>
      <c r="H103" s="2">
        <f>D103/D106</f>
        <v>0</v>
      </c>
      <c r="I103" s="142"/>
    </row>
    <row r="104" spans="2:9" ht="42.75" customHeight="1">
      <c r="B104" s="17"/>
      <c r="C104" s="36" t="s">
        <v>125</v>
      </c>
      <c r="D104" s="79"/>
      <c r="E104" s="189" t="s">
        <v>160</v>
      </c>
      <c r="F104" s="190"/>
      <c r="G104" s="16"/>
      <c r="H104" s="2">
        <f>D104/D106</f>
        <v>0</v>
      </c>
      <c r="I104" s="142"/>
    </row>
    <row r="105" spans="2:9" ht="16.5" customHeight="1">
      <c r="B105" s="17"/>
      <c r="C105" s="36" t="s">
        <v>84</v>
      </c>
      <c r="D105" s="79">
        <v>1000</v>
      </c>
      <c r="E105" s="177" t="s">
        <v>161</v>
      </c>
      <c r="F105" s="178"/>
      <c r="G105" s="16"/>
      <c r="H105" s="2">
        <f>D105/D106</f>
        <v>1.5105740181268883E-2</v>
      </c>
      <c r="I105" s="142"/>
    </row>
    <row r="106" spans="2:9" ht="16.5" customHeight="1" thickBot="1">
      <c r="B106" s="17"/>
      <c r="C106" s="37" t="s">
        <v>43</v>
      </c>
      <c r="D106" s="80">
        <f>SUM(D100:D105)</f>
        <v>66200</v>
      </c>
      <c r="E106" s="182"/>
      <c r="F106" s="183"/>
      <c r="G106" s="16"/>
      <c r="H106" s="2">
        <f>D106/D106</f>
        <v>1</v>
      </c>
    </row>
    <row r="107" spans="2:9" ht="6" customHeight="1" thickBot="1">
      <c r="B107" s="17"/>
      <c r="C107" s="24"/>
      <c r="D107" s="25"/>
      <c r="E107" s="7"/>
      <c r="F107" s="7"/>
      <c r="G107" s="16"/>
      <c r="H107" s="2">
        <f t="shared" ref="H107" si="0">D107/D113</f>
        <v>0</v>
      </c>
    </row>
    <row r="108" spans="2:9" ht="32.25" customHeight="1">
      <c r="B108" s="17"/>
      <c r="C108" s="35" t="s">
        <v>38</v>
      </c>
      <c r="D108" s="38" t="s">
        <v>87</v>
      </c>
      <c r="E108" s="169" t="s">
        <v>36</v>
      </c>
      <c r="F108" s="170"/>
      <c r="G108" s="16"/>
    </row>
    <row r="109" spans="2:9">
      <c r="B109" s="17"/>
      <c r="C109" s="36" t="s">
        <v>44</v>
      </c>
      <c r="D109" s="143">
        <v>30000</v>
      </c>
      <c r="E109" s="171" t="s">
        <v>170</v>
      </c>
      <c r="F109" s="172" t="s">
        <v>168</v>
      </c>
      <c r="G109" s="16"/>
      <c r="H109" s="2">
        <f>D109/D113</f>
        <v>0.99667774086378735</v>
      </c>
    </row>
    <row r="110" spans="2:9">
      <c r="B110" s="17"/>
      <c r="C110" s="36" t="s">
        <v>45</v>
      </c>
      <c r="D110" s="81">
        <v>100</v>
      </c>
      <c r="E110" s="173" t="s">
        <v>169</v>
      </c>
      <c r="F110" s="174" t="s">
        <v>169</v>
      </c>
      <c r="G110" s="16"/>
      <c r="H110" s="2">
        <f>D110/D113</f>
        <v>3.3222591362126247E-3</v>
      </c>
    </row>
    <row r="111" spans="2:9">
      <c r="B111" s="17"/>
      <c r="C111" s="36" t="s">
        <v>46</v>
      </c>
      <c r="D111" s="81"/>
      <c r="E111" s="171" t="s">
        <v>159</v>
      </c>
      <c r="F111" s="172" t="s">
        <v>159</v>
      </c>
      <c r="G111" s="16"/>
    </row>
    <row r="112" spans="2:9">
      <c r="B112" s="17"/>
      <c r="C112" s="36" t="s">
        <v>85</v>
      </c>
      <c r="D112" s="82"/>
      <c r="E112" s="173" t="s">
        <v>160</v>
      </c>
      <c r="F112" s="174" t="s">
        <v>160</v>
      </c>
      <c r="G112" s="16"/>
    </row>
    <row r="113" spans="1:37" ht="15.75" thickBot="1">
      <c r="B113" s="17"/>
      <c r="C113" s="37" t="s">
        <v>47</v>
      </c>
      <c r="D113" s="83">
        <v>30100</v>
      </c>
      <c r="E113" s="175"/>
      <c r="F113" s="176"/>
      <c r="G113" s="16"/>
    </row>
    <row r="114" spans="1:37" ht="6.75" customHeight="1" thickBot="1">
      <c r="B114" s="18"/>
      <c r="C114" s="26"/>
      <c r="D114" s="19"/>
      <c r="E114" s="19"/>
      <c r="F114" s="19"/>
      <c r="G114" s="20"/>
    </row>
    <row r="115" spans="1:37" ht="10.5" customHeight="1" thickBot="1"/>
    <row r="116" spans="1:37" s="1" customFormat="1" ht="26.25">
      <c r="B116" s="23" t="s">
        <v>49</v>
      </c>
      <c r="C116" s="28" t="s">
        <v>50</v>
      </c>
      <c r="D116" s="21"/>
      <c r="E116" s="21"/>
      <c r="F116" s="21"/>
      <c r="G116" s="22"/>
    </row>
    <row r="117" spans="1:37" ht="7.5" customHeight="1" thickBot="1">
      <c r="B117" s="17"/>
      <c r="C117" s="24"/>
      <c r="D117" s="7"/>
      <c r="E117" s="7"/>
      <c r="F117" s="7"/>
      <c r="G117" s="16"/>
    </row>
    <row r="118" spans="1:37" ht="49.5" customHeight="1">
      <c r="B118" s="17"/>
      <c r="C118" s="153" t="s">
        <v>83</v>
      </c>
      <c r="D118" s="154"/>
      <c r="E118" s="154"/>
      <c r="F118" s="155"/>
      <c r="G118" s="29"/>
    </row>
    <row r="119" spans="1:37" ht="6.75" customHeight="1" thickBot="1">
      <c r="B119" s="17"/>
      <c r="C119" s="156"/>
      <c r="D119" s="157"/>
      <c r="E119" s="157"/>
      <c r="F119" s="158"/>
      <c r="G119" s="29"/>
    </row>
    <row r="120" spans="1:37" ht="30.75" customHeight="1">
      <c r="B120" s="17"/>
      <c r="C120" s="45" t="s">
        <v>135</v>
      </c>
      <c r="D120" s="45" t="s">
        <v>136</v>
      </c>
      <c r="E120" s="45" t="s">
        <v>52</v>
      </c>
      <c r="F120" s="46" t="s">
        <v>36</v>
      </c>
      <c r="G120" s="29"/>
    </row>
    <row r="121" spans="1:37">
      <c r="B121" s="17"/>
      <c r="C121" s="39" t="s">
        <v>189</v>
      </c>
      <c r="D121" s="39"/>
      <c r="E121" s="39"/>
      <c r="F121" s="148" t="s">
        <v>195</v>
      </c>
      <c r="G121" s="29"/>
    </row>
    <row r="122" spans="1:37">
      <c r="B122" s="17"/>
      <c r="C122" s="39" t="s">
        <v>190</v>
      </c>
      <c r="D122" s="39"/>
      <c r="E122" s="39"/>
      <c r="F122" s="149"/>
      <c r="G122" s="29"/>
    </row>
    <row r="123" spans="1:37">
      <c r="B123" s="17"/>
      <c r="C123" s="39" t="s">
        <v>191</v>
      </c>
      <c r="D123" s="39"/>
      <c r="E123" s="39"/>
      <c r="F123" s="149"/>
      <c r="G123" s="29"/>
    </row>
    <row r="124" spans="1:37">
      <c r="B124" s="17"/>
      <c r="C124" s="39" t="s">
        <v>192</v>
      </c>
      <c r="D124" s="39"/>
      <c r="E124" s="39"/>
      <c r="F124" s="149"/>
      <c r="G124" s="29"/>
    </row>
    <row r="125" spans="1:37">
      <c r="B125" s="17"/>
      <c r="C125" s="63" t="s">
        <v>193</v>
      </c>
      <c r="D125" s="63"/>
      <c r="E125" s="63"/>
      <c r="F125" s="149"/>
      <c r="G125" s="29"/>
    </row>
    <row r="126" spans="1:37" ht="9.75" customHeight="1" thickBot="1">
      <c r="B126" s="18"/>
      <c r="C126" s="40" t="s">
        <v>194</v>
      </c>
      <c r="D126" s="40"/>
      <c r="E126" s="40"/>
      <c r="F126" s="150"/>
      <c r="G126" s="30"/>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row>
    <row r="127" spans="1:37" ht="9.75" customHeight="1">
      <c r="G127" s="128"/>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row>
    <row r="128" spans="1:37" s="127" customFormat="1" ht="17.25" customHeight="1">
      <c r="A128" s="200" t="s">
        <v>154</v>
      </c>
      <c r="B128" s="200"/>
      <c r="C128" s="200"/>
      <c r="D128" s="200"/>
      <c r="E128" s="200"/>
      <c r="F128" s="200"/>
      <c r="G128" s="200"/>
      <c r="H128" s="200"/>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row>
    <row r="129" spans="1:144" s="96" customFormat="1" ht="9.75" customHeight="1" thickBot="1">
      <c r="A129" s="2"/>
      <c r="B129" s="2"/>
      <c r="C129" s="2"/>
      <c r="D129" s="2"/>
      <c r="E129" s="2"/>
      <c r="F129" s="2"/>
      <c r="G129" s="128"/>
      <c r="H129" s="2"/>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row>
    <row r="130" spans="1:144" ht="33.75" customHeight="1" thickBot="1">
      <c r="B130" s="10" t="s">
        <v>53</v>
      </c>
      <c r="C130" s="11" t="s">
        <v>144</v>
      </c>
      <c r="D130" s="12"/>
      <c r="E130" s="13"/>
      <c r="F130" s="13"/>
      <c r="G130" s="14"/>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row>
    <row r="131" spans="1:144" ht="30" customHeight="1">
      <c r="B131" s="15"/>
      <c r="C131" s="153" t="s">
        <v>138</v>
      </c>
      <c r="D131" s="154"/>
      <c r="E131" s="154"/>
      <c r="F131" s="155"/>
      <c r="G131" s="16"/>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row>
    <row r="132" spans="1:144" ht="7.5" customHeight="1" thickBot="1">
      <c r="B132" s="17"/>
      <c r="C132" s="156"/>
      <c r="D132" s="157"/>
      <c r="E132" s="157"/>
      <c r="F132" s="158"/>
      <c r="G132" s="16"/>
    </row>
    <row r="133" spans="1:144" ht="15.75" thickBot="1">
      <c r="B133" s="17"/>
      <c r="C133" s="89"/>
      <c r="D133" s="90" t="s">
        <v>139</v>
      </c>
      <c r="E133" s="224" t="s">
        <v>140</v>
      </c>
      <c r="F133" s="225"/>
      <c r="G133" s="16"/>
    </row>
    <row r="134" spans="1:144" ht="15.75" thickBot="1">
      <c r="B134" s="17"/>
      <c r="C134" s="94" t="s">
        <v>142</v>
      </c>
      <c r="D134" s="95"/>
      <c r="E134" s="226"/>
      <c r="F134" s="227"/>
      <c r="G134" s="16"/>
    </row>
    <row r="135" spans="1:144">
      <c r="B135" s="17"/>
      <c r="C135" s="88" t="s">
        <v>37</v>
      </c>
      <c r="D135" s="93"/>
      <c r="E135" s="228"/>
      <c r="F135" s="210"/>
      <c r="G135" s="16"/>
    </row>
    <row r="136" spans="1:144" ht="15.75" thickBot="1">
      <c r="B136" s="17"/>
      <c r="C136" s="91" t="s">
        <v>38</v>
      </c>
      <c r="D136" s="92"/>
      <c r="E136" s="229"/>
      <c r="F136" s="220"/>
      <c r="G136" s="16"/>
    </row>
    <row r="137" spans="1:144" ht="15.75" thickBot="1">
      <c r="B137" s="17"/>
      <c r="C137" s="94" t="s">
        <v>143</v>
      </c>
      <c r="D137" s="95"/>
      <c r="E137" s="230"/>
      <c r="F137" s="231"/>
      <c r="G137" s="16"/>
    </row>
    <row r="138" spans="1:144" ht="15.75" thickBot="1">
      <c r="B138" s="17"/>
      <c r="C138" s="94" t="s">
        <v>141</v>
      </c>
      <c r="D138" s="95"/>
      <c r="E138" s="230"/>
      <c r="F138" s="231"/>
      <c r="G138" s="16"/>
    </row>
    <row r="139" spans="1:144" ht="8.25" customHeight="1" thickBot="1">
      <c r="B139" s="18"/>
      <c r="C139" s="19"/>
      <c r="D139" s="19"/>
      <c r="E139" s="19"/>
      <c r="F139" s="19"/>
      <c r="G139" s="20"/>
    </row>
    <row r="140" spans="1:144" ht="15.75" thickBot="1"/>
    <row r="141" spans="1:144" s="1" customFormat="1" ht="26.25">
      <c r="B141" s="23" t="s">
        <v>137</v>
      </c>
      <c r="C141" s="21" t="s">
        <v>54</v>
      </c>
      <c r="D141" s="21"/>
      <c r="E141" s="21"/>
      <c r="F141" s="21"/>
      <c r="G141" s="22"/>
    </row>
    <row r="142" spans="1:144" ht="8.25" customHeight="1" thickBot="1">
      <c r="B142" s="17"/>
      <c r="C142" s="7"/>
      <c r="D142" s="7"/>
      <c r="E142" s="7"/>
      <c r="F142" s="7"/>
      <c r="G142" s="16"/>
    </row>
    <row r="143" spans="1:144" ht="30.75" thickBot="1">
      <c r="B143" s="17"/>
      <c r="C143" s="47" t="s">
        <v>55</v>
      </c>
      <c r="D143" s="49" t="s">
        <v>56</v>
      </c>
      <c r="E143" s="51" t="s">
        <v>90</v>
      </c>
      <c r="F143" s="48" t="s">
        <v>36</v>
      </c>
      <c r="G143" s="16"/>
    </row>
    <row r="144" spans="1:144">
      <c r="B144" s="17"/>
      <c r="C144" s="203" t="s">
        <v>77</v>
      </c>
      <c r="D144" s="104" t="s">
        <v>57</v>
      </c>
      <c r="E144" s="101"/>
      <c r="F144" s="50"/>
      <c r="G144" s="16"/>
    </row>
    <row r="145" spans="2:7">
      <c r="B145" s="17"/>
      <c r="C145" s="204"/>
      <c r="D145" s="105" t="s">
        <v>58</v>
      </c>
      <c r="E145" s="102"/>
      <c r="F145" s="39"/>
      <c r="G145" s="16"/>
    </row>
    <row r="146" spans="2:7">
      <c r="B146" s="17"/>
      <c r="C146" s="204"/>
      <c r="D146" s="105" t="s">
        <v>59</v>
      </c>
      <c r="E146" s="102"/>
      <c r="F146" s="39"/>
      <c r="G146" s="16"/>
    </row>
    <row r="147" spans="2:7">
      <c r="B147" s="17"/>
      <c r="C147" s="204"/>
      <c r="D147" s="105" t="s">
        <v>60</v>
      </c>
      <c r="E147" s="102"/>
      <c r="F147" s="39"/>
      <c r="G147" s="16"/>
    </row>
    <row r="148" spans="2:7">
      <c r="B148" s="17"/>
      <c r="C148" s="204"/>
      <c r="D148" s="105" t="s">
        <v>61</v>
      </c>
      <c r="E148" s="102"/>
      <c r="F148" s="39"/>
      <c r="G148" s="16"/>
    </row>
    <row r="149" spans="2:7">
      <c r="B149" s="17"/>
      <c r="C149" s="204"/>
      <c r="D149" s="105" t="s">
        <v>62</v>
      </c>
      <c r="E149" s="139"/>
      <c r="F149" s="84"/>
      <c r="G149" s="16"/>
    </row>
    <row r="150" spans="2:7">
      <c r="B150" s="17"/>
      <c r="C150" s="204" t="s">
        <v>79</v>
      </c>
      <c r="D150" s="105" t="s">
        <v>63</v>
      </c>
      <c r="E150" s="102"/>
      <c r="F150" s="39"/>
      <c r="G150" s="16"/>
    </row>
    <row r="151" spans="2:7">
      <c r="B151" s="17"/>
      <c r="C151" s="204"/>
      <c r="D151" s="105" t="s">
        <v>64</v>
      </c>
      <c r="E151" s="102"/>
      <c r="F151" s="39"/>
      <c r="G151" s="16"/>
    </row>
    <row r="152" spans="2:7">
      <c r="B152" s="17"/>
      <c r="C152" s="204" t="s">
        <v>78</v>
      </c>
      <c r="D152" s="105" t="s">
        <v>65</v>
      </c>
      <c r="E152" s="135" t="s">
        <v>196</v>
      </c>
      <c r="F152" s="39" t="s">
        <v>201</v>
      </c>
      <c r="G152" s="16"/>
    </row>
    <row r="153" spans="2:7">
      <c r="B153" s="17"/>
      <c r="C153" s="204"/>
      <c r="D153" s="105" t="s">
        <v>66</v>
      </c>
      <c r="E153" s="102"/>
      <c r="F153" s="39"/>
      <c r="G153" s="16"/>
    </row>
    <row r="154" spans="2:7">
      <c r="B154" s="17"/>
      <c r="C154" s="204"/>
      <c r="D154" s="105" t="s">
        <v>67</v>
      </c>
      <c r="E154" s="102"/>
      <c r="F154" s="39"/>
      <c r="G154" s="16"/>
    </row>
    <row r="155" spans="2:7">
      <c r="B155" s="17"/>
      <c r="C155" s="232" t="s">
        <v>80</v>
      </c>
      <c r="D155" s="105" t="s">
        <v>68</v>
      </c>
      <c r="E155" s="102"/>
      <c r="F155" s="39"/>
      <c r="G155" s="16"/>
    </row>
    <row r="156" spans="2:7">
      <c r="B156" s="17"/>
      <c r="C156" s="232"/>
      <c r="D156" s="105" t="s">
        <v>69</v>
      </c>
      <c r="E156" s="102"/>
      <c r="F156" s="39"/>
      <c r="G156" s="16"/>
    </row>
    <row r="157" spans="2:7">
      <c r="B157" s="17"/>
      <c r="C157" s="232"/>
      <c r="D157" s="105" t="s">
        <v>70</v>
      </c>
      <c r="E157" s="102"/>
      <c r="F157" s="39"/>
      <c r="G157" s="16"/>
    </row>
    <row r="158" spans="2:7">
      <c r="B158" s="17"/>
      <c r="C158" s="232"/>
      <c r="D158" s="105" t="s">
        <v>71</v>
      </c>
      <c r="E158" s="102"/>
      <c r="F158" s="39"/>
      <c r="G158" s="16"/>
    </row>
    <row r="159" spans="2:7">
      <c r="B159" s="17"/>
      <c r="C159" s="204" t="s">
        <v>81</v>
      </c>
      <c r="D159" s="105" t="s">
        <v>72</v>
      </c>
      <c r="E159" s="135" t="s">
        <v>196</v>
      </c>
      <c r="F159" s="39" t="s">
        <v>197</v>
      </c>
      <c r="G159" s="16"/>
    </row>
    <row r="160" spans="2:7">
      <c r="B160" s="17"/>
      <c r="C160" s="204"/>
      <c r="D160" s="105" t="s">
        <v>73</v>
      </c>
      <c r="E160" s="102"/>
      <c r="F160" s="39"/>
      <c r="G160" s="16"/>
    </row>
    <row r="161" spans="2:7">
      <c r="B161" s="17"/>
      <c r="C161" s="100" t="s">
        <v>74</v>
      </c>
      <c r="D161" s="105" t="s">
        <v>74</v>
      </c>
      <c r="E161" s="135" t="s">
        <v>196</v>
      </c>
      <c r="F161" s="39"/>
      <c r="G161" s="16"/>
    </row>
    <row r="162" spans="2:7">
      <c r="B162" s="17"/>
      <c r="C162" s="221" t="s">
        <v>82</v>
      </c>
      <c r="D162" s="105" t="s">
        <v>75</v>
      </c>
      <c r="E162" s="102"/>
      <c r="F162" s="39"/>
      <c r="G162" s="16"/>
    </row>
    <row r="163" spans="2:7" ht="15.75" customHeight="1">
      <c r="B163" s="17"/>
      <c r="C163" s="203"/>
      <c r="D163" s="106" t="s">
        <v>76</v>
      </c>
      <c r="E163" s="102"/>
      <c r="F163" s="39"/>
      <c r="G163" s="16"/>
    </row>
    <row r="164" spans="2:7" ht="15.75" customHeight="1">
      <c r="B164" s="17"/>
      <c r="C164" s="222" t="s">
        <v>145</v>
      </c>
      <c r="D164" s="106" t="s">
        <v>146</v>
      </c>
      <c r="E164" s="99"/>
      <c r="F164" s="63"/>
      <c r="G164" s="16"/>
    </row>
    <row r="165" spans="2:7">
      <c r="B165" s="17"/>
      <c r="C165" s="223"/>
      <c r="D165" s="105" t="s">
        <v>147</v>
      </c>
      <c r="E165" s="99"/>
      <c r="F165" s="63"/>
      <c r="G165" s="16"/>
    </row>
    <row r="166" spans="2:7" ht="20.25" customHeight="1" thickBot="1">
      <c r="B166" s="17"/>
      <c r="C166" s="70" t="s">
        <v>86</v>
      </c>
      <c r="D166" s="98" t="s">
        <v>86</v>
      </c>
      <c r="E166" s="103"/>
      <c r="F166" s="40"/>
      <c r="G166" s="16"/>
    </row>
    <row r="167" spans="2:7" ht="15.75" thickBot="1">
      <c r="B167" s="18"/>
      <c r="C167" s="19"/>
      <c r="D167" s="19"/>
      <c r="E167" s="19"/>
      <c r="F167" s="19"/>
      <c r="G167" s="20"/>
    </row>
  </sheetData>
  <mergeCells count="106">
    <mergeCell ref="C162:C163"/>
    <mergeCell ref="C164:C165"/>
    <mergeCell ref="E133:F133"/>
    <mergeCell ref="C131:F132"/>
    <mergeCell ref="E134:F134"/>
    <mergeCell ref="E135:F135"/>
    <mergeCell ref="E136:F136"/>
    <mergeCell ref="E137:F137"/>
    <mergeCell ref="E138:F138"/>
    <mergeCell ref="C159:C160"/>
    <mergeCell ref="C155:C158"/>
    <mergeCell ref="E64:F64"/>
    <mergeCell ref="E65:F65"/>
    <mergeCell ref="E37:F37"/>
    <mergeCell ref="E38:F38"/>
    <mergeCell ref="E39:F39"/>
    <mergeCell ref="E44:F44"/>
    <mergeCell ref="E45:F45"/>
    <mergeCell ref="E33:F33"/>
    <mergeCell ref="E34:F34"/>
    <mergeCell ref="E36:F36"/>
    <mergeCell ref="E50:F50"/>
    <mergeCell ref="E51:F51"/>
    <mergeCell ref="E52:F52"/>
    <mergeCell ref="E53:F53"/>
    <mergeCell ref="E5:F5"/>
    <mergeCell ref="E6:F6"/>
    <mergeCell ref="E7:F7"/>
    <mergeCell ref="E9:F9"/>
    <mergeCell ref="E10:F10"/>
    <mergeCell ref="E11:F11"/>
    <mergeCell ref="E12:F12"/>
    <mergeCell ref="E59:F59"/>
    <mergeCell ref="E61:F61"/>
    <mergeCell ref="A128:H128"/>
    <mergeCell ref="E54:F54"/>
    <mergeCell ref="E8:F8"/>
    <mergeCell ref="C5:D5"/>
    <mergeCell ref="E62:F62"/>
    <mergeCell ref="E63:F63"/>
    <mergeCell ref="C144:C149"/>
    <mergeCell ref="C150:C151"/>
    <mergeCell ref="C152:C154"/>
    <mergeCell ref="E84:F84"/>
    <mergeCell ref="E85:F85"/>
    <mergeCell ref="E86:F86"/>
    <mergeCell ref="E87:F87"/>
    <mergeCell ref="E27:F27"/>
    <mergeCell ref="E28:F28"/>
    <mergeCell ref="E29:F29"/>
    <mergeCell ref="E30:F30"/>
    <mergeCell ref="E31:F31"/>
    <mergeCell ref="E32:F32"/>
    <mergeCell ref="E55:F55"/>
    <mergeCell ref="E46:F46"/>
    <mergeCell ref="E66:F66"/>
    <mergeCell ref="E43:F43"/>
    <mergeCell ref="E69:F69"/>
    <mergeCell ref="E41:F41"/>
    <mergeCell ref="E42:F42"/>
    <mergeCell ref="E103:F103"/>
    <mergeCell ref="E104:F104"/>
    <mergeCell ref="E105:F105"/>
    <mergeCell ref="E106:F106"/>
    <mergeCell ref="E92:F92"/>
    <mergeCell ref="E90:F90"/>
    <mergeCell ref="E91:F91"/>
    <mergeCell ref="E99:F99"/>
    <mergeCell ref="E100:F100"/>
    <mergeCell ref="C97:F98"/>
    <mergeCell ref="E67:F67"/>
    <mergeCell ref="E68:F68"/>
    <mergeCell ref="E88:F88"/>
    <mergeCell ref="E70:F70"/>
    <mergeCell ref="E71:F71"/>
    <mergeCell ref="E72:F72"/>
    <mergeCell ref="E73:F73"/>
    <mergeCell ref="E78:F78"/>
    <mergeCell ref="E80:F80"/>
    <mergeCell ref="E81:F81"/>
    <mergeCell ref="E82:F82"/>
    <mergeCell ref="E83:F83"/>
    <mergeCell ref="F121:F126"/>
    <mergeCell ref="E89:F89"/>
    <mergeCell ref="C118:F119"/>
    <mergeCell ref="C78:D79"/>
    <mergeCell ref="C59:D60"/>
    <mergeCell ref="E17:F17"/>
    <mergeCell ref="E18:F18"/>
    <mergeCell ref="E21:F21"/>
    <mergeCell ref="E22:F22"/>
    <mergeCell ref="E26:F26"/>
    <mergeCell ref="E108:F108"/>
    <mergeCell ref="E109:F109"/>
    <mergeCell ref="E110:F110"/>
    <mergeCell ref="E111:F111"/>
    <mergeCell ref="E112:F112"/>
    <mergeCell ref="E113:F113"/>
    <mergeCell ref="E102:F102"/>
    <mergeCell ref="E101:F101"/>
    <mergeCell ref="E47:F47"/>
    <mergeCell ref="E19:F19"/>
    <mergeCell ref="E23:F23"/>
    <mergeCell ref="E24:F24"/>
    <mergeCell ref="E49:F49"/>
    <mergeCell ref="E40:F40"/>
  </mergeCells>
  <phoneticPr fontId="22"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K169"/>
  <sheetViews>
    <sheetView topLeftCell="B88" zoomScale="80" zoomScaleNormal="80" workbookViewId="0">
      <selection activeCell="D110" sqref="D110"/>
    </sheetView>
  </sheetViews>
  <sheetFormatPr defaultColWidth="9.140625" defaultRowHeight="15"/>
  <cols>
    <col min="1" max="1" width="1.5703125" style="2" customWidth="1"/>
    <col min="2" max="2" width="6.7109375" style="2" customWidth="1"/>
    <col min="3" max="3" width="50.7109375" style="2" customWidth="1"/>
    <col min="4" max="4" width="54" style="2" customWidth="1"/>
    <col min="5" max="6" width="45.85546875" style="2" customWidth="1"/>
    <col min="7" max="7" width="2.85546875" style="2" customWidth="1"/>
    <col min="8" max="16384" width="9.140625" style="2"/>
  </cols>
  <sheetData>
    <row r="2" spans="1:7" ht="27.75" customHeight="1">
      <c r="A2" s="3" t="s">
        <v>150</v>
      </c>
      <c r="B2" s="3"/>
    </row>
    <row r="3" spans="1:7" ht="15.75" thickBot="1">
      <c r="A3" s="2" t="s">
        <v>151</v>
      </c>
    </row>
    <row r="4" spans="1:7" ht="33.75" customHeight="1" thickBot="1">
      <c r="B4" s="10" t="s">
        <v>0</v>
      </c>
      <c r="C4" s="11" t="s">
        <v>51</v>
      </c>
      <c r="D4" s="12"/>
      <c r="E4" s="13"/>
      <c r="F4" s="13"/>
      <c r="G4" s="14"/>
    </row>
    <row r="5" spans="1:7" ht="41.25" customHeight="1">
      <c r="B5" s="15"/>
      <c r="C5" s="153" t="s">
        <v>5</v>
      </c>
      <c r="D5" s="155"/>
      <c r="E5" s="196" t="s">
        <v>36</v>
      </c>
      <c r="F5" s="197"/>
      <c r="G5" s="16"/>
    </row>
    <row r="6" spans="1:7" ht="7.5" customHeight="1" thickBot="1">
      <c r="B6" s="17"/>
      <c r="C6" s="31"/>
      <c r="D6" s="34"/>
      <c r="E6" s="207"/>
      <c r="F6" s="208"/>
      <c r="G6" s="16"/>
    </row>
    <row r="7" spans="1:7">
      <c r="B7" s="17"/>
      <c r="C7" s="33" t="s">
        <v>118</v>
      </c>
      <c r="D7" s="72" t="s">
        <v>157</v>
      </c>
      <c r="E7" s="209"/>
      <c r="F7" s="210"/>
      <c r="G7" s="16"/>
    </row>
    <row r="8" spans="1:7">
      <c r="B8" s="17"/>
      <c r="C8" s="33" t="s">
        <v>119</v>
      </c>
      <c r="D8" s="72" t="s">
        <v>155</v>
      </c>
      <c r="E8" s="177"/>
      <c r="F8" s="178"/>
      <c r="G8" s="16"/>
    </row>
    <row r="9" spans="1:7">
      <c r="B9" s="17"/>
      <c r="C9" s="4" t="s">
        <v>120</v>
      </c>
      <c r="D9" s="73" t="s">
        <v>156</v>
      </c>
      <c r="E9" s="180"/>
      <c r="F9" s="181"/>
      <c r="G9" s="16"/>
    </row>
    <row r="10" spans="1:7">
      <c r="B10" s="17"/>
      <c r="C10" s="4" t="s">
        <v>126</v>
      </c>
      <c r="D10" s="73"/>
      <c r="E10" s="180" t="s">
        <v>198</v>
      </c>
      <c r="F10" s="181"/>
      <c r="G10" s="16"/>
    </row>
    <row r="11" spans="1:7">
      <c r="B11" s="17"/>
      <c r="C11" s="4" t="s">
        <v>121</v>
      </c>
      <c r="D11" s="73"/>
      <c r="E11" s="180" t="s">
        <v>198</v>
      </c>
      <c r="F11" s="181"/>
      <c r="G11" s="16"/>
    </row>
    <row r="12" spans="1:7" ht="15.75" thickBot="1">
      <c r="B12" s="17"/>
      <c r="C12" s="5" t="s">
        <v>122</v>
      </c>
      <c r="D12" s="141"/>
      <c r="E12" s="180" t="s">
        <v>198</v>
      </c>
      <c r="F12" s="181"/>
      <c r="G12" s="16"/>
    </row>
    <row r="13" spans="1:7" ht="8.25" customHeight="1" thickBot="1">
      <c r="B13" s="18"/>
      <c r="C13" s="19"/>
      <c r="D13" s="19"/>
      <c r="E13" s="19"/>
      <c r="F13" s="19"/>
      <c r="G13" s="20"/>
    </row>
    <row r="14" spans="1:7" ht="9" customHeight="1" thickBot="1"/>
    <row r="15" spans="1:7" s="1" customFormat="1" ht="28.5" customHeight="1">
      <c r="B15" s="10" t="s">
        <v>1</v>
      </c>
      <c r="C15" s="11" t="s">
        <v>128</v>
      </c>
      <c r="D15" s="12"/>
      <c r="E15" s="21"/>
      <c r="F15" s="21"/>
      <c r="G15" s="22"/>
    </row>
    <row r="16" spans="1:7" ht="8.25" customHeight="1" thickBot="1">
      <c r="B16" s="17"/>
      <c r="C16" s="7"/>
      <c r="D16" s="7"/>
      <c r="E16" s="7"/>
      <c r="F16" s="7"/>
      <c r="G16" s="16"/>
    </row>
    <row r="17" spans="2:7" ht="33.75" customHeight="1" thickBot="1">
      <c r="B17" s="17"/>
      <c r="C17" s="57" t="s">
        <v>4</v>
      </c>
      <c r="D17" s="55" t="s">
        <v>89</v>
      </c>
      <c r="E17" s="160" t="s">
        <v>123</v>
      </c>
      <c r="F17" s="161"/>
      <c r="G17" s="16"/>
    </row>
    <row r="18" spans="2:7" ht="31.5" customHeight="1">
      <c r="B18" s="17"/>
      <c r="C18" s="53" t="s">
        <v>88</v>
      </c>
      <c r="D18" s="86" t="s">
        <v>178</v>
      </c>
      <c r="E18" s="165" t="s">
        <v>180</v>
      </c>
      <c r="F18" s="166"/>
      <c r="G18" s="16"/>
    </row>
    <row r="19" spans="2:7" ht="31.5" customHeight="1" thickBot="1">
      <c r="B19" s="17"/>
      <c r="C19" s="54" t="s">
        <v>99</v>
      </c>
      <c r="D19" s="40"/>
      <c r="E19" s="239"/>
      <c r="F19" s="240"/>
      <c r="G19" s="16"/>
    </row>
    <row r="20" spans="2:7" ht="12" customHeight="1" thickBot="1">
      <c r="B20" s="17"/>
      <c r="C20" s="6"/>
      <c r="D20" s="6"/>
      <c r="E20" s="6"/>
      <c r="F20" s="6"/>
      <c r="G20" s="16"/>
    </row>
    <row r="21" spans="2:7" ht="33.75" customHeight="1" thickBot="1">
      <c r="B21" s="17"/>
      <c r="C21" s="57" t="s">
        <v>3</v>
      </c>
      <c r="D21" s="55" t="s">
        <v>89</v>
      </c>
      <c r="E21" s="164" t="s">
        <v>123</v>
      </c>
      <c r="F21" s="161"/>
      <c r="G21" s="16"/>
    </row>
    <row r="22" spans="2:7" ht="44.25" customHeight="1">
      <c r="B22" s="17"/>
      <c r="C22" s="53" t="s">
        <v>100</v>
      </c>
      <c r="D22" s="86" t="s">
        <v>178</v>
      </c>
      <c r="E22" s="165" t="s">
        <v>180</v>
      </c>
      <c r="F22" s="166"/>
      <c r="G22" s="16"/>
    </row>
    <row r="23" spans="2:7" ht="30" customHeight="1">
      <c r="B23" s="17"/>
      <c r="C23" s="56" t="s">
        <v>101</v>
      </c>
      <c r="D23" s="108" t="s">
        <v>178</v>
      </c>
      <c r="E23" s="244" t="s">
        <v>199</v>
      </c>
      <c r="F23" s="245"/>
      <c r="G23" s="16"/>
    </row>
    <row r="24" spans="2:7" ht="30" customHeight="1" thickBot="1">
      <c r="B24" s="17"/>
      <c r="C24" s="54" t="s">
        <v>99</v>
      </c>
      <c r="D24" s="109"/>
      <c r="E24" s="247"/>
      <c r="F24" s="248"/>
      <c r="G24" s="16"/>
    </row>
    <row r="25" spans="2:7" ht="9.75" customHeight="1" thickBot="1">
      <c r="B25" s="17"/>
      <c r="C25" s="6"/>
      <c r="D25" s="6"/>
      <c r="E25" s="6"/>
      <c r="F25" s="6"/>
      <c r="G25" s="16"/>
    </row>
    <row r="26" spans="2:7" ht="42.75" customHeight="1" thickBot="1">
      <c r="B26" s="17"/>
      <c r="C26" s="62" t="s">
        <v>7</v>
      </c>
      <c r="D26" s="55" t="s">
        <v>89</v>
      </c>
      <c r="E26" s="167" t="s">
        <v>123</v>
      </c>
      <c r="F26" s="168"/>
      <c r="G26" s="16"/>
    </row>
    <row r="27" spans="2:7" ht="42.75" customHeight="1">
      <c r="B27" s="17"/>
      <c r="C27" s="61" t="s">
        <v>93</v>
      </c>
      <c r="D27" s="50"/>
      <c r="E27" s="205"/>
      <c r="F27" s="206"/>
      <c r="G27" s="16"/>
    </row>
    <row r="28" spans="2:7" ht="15" customHeight="1">
      <c r="B28" s="17"/>
      <c r="C28" s="58" t="s">
        <v>92</v>
      </c>
      <c r="D28" s="39"/>
      <c r="E28" s="187"/>
      <c r="F28" s="188"/>
      <c r="G28" s="16"/>
    </row>
    <row r="29" spans="2:7" ht="19.5" customHeight="1">
      <c r="B29" s="17"/>
      <c r="C29" s="58" t="s">
        <v>94</v>
      </c>
      <c r="D29" s="39"/>
      <c r="E29" s="187"/>
      <c r="F29" s="188"/>
      <c r="G29" s="16"/>
    </row>
    <row r="30" spans="2:7" ht="24.75" customHeight="1">
      <c r="B30" s="17"/>
      <c r="C30" s="58" t="s">
        <v>95</v>
      </c>
      <c r="D30" s="39"/>
      <c r="E30" s="187"/>
      <c r="F30" s="188"/>
      <c r="G30" s="16"/>
    </row>
    <row r="31" spans="2:7" ht="32.25" customHeight="1">
      <c r="B31" s="17"/>
      <c r="C31" s="60" t="s">
        <v>96</v>
      </c>
      <c r="D31" s="39"/>
      <c r="E31" s="187"/>
      <c r="F31" s="188"/>
      <c r="G31" s="16"/>
    </row>
    <row r="32" spans="2:7" ht="34.5" customHeight="1">
      <c r="B32" s="17"/>
      <c r="C32" s="58" t="s">
        <v>97</v>
      </c>
      <c r="D32" s="39"/>
      <c r="E32" s="187"/>
      <c r="F32" s="188"/>
      <c r="G32" s="16"/>
    </row>
    <row r="33" spans="2:7" ht="23.25" customHeight="1">
      <c r="B33" s="17"/>
      <c r="C33" s="58" t="s">
        <v>98</v>
      </c>
      <c r="D33" s="39"/>
      <c r="E33" s="187"/>
      <c r="F33" s="188"/>
      <c r="G33" s="16"/>
    </row>
    <row r="34" spans="2:7" ht="27.75" customHeight="1" thickBot="1">
      <c r="B34" s="17"/>
      <c r="C34" s="54" t="s">
        <v>99</v>
      </c>
      <c r="D34" s="87"/>
      <c r="E34" s="217"/>
      <c r="F34" s="218"/>
      <c r="G34" s="16"/>
    </row>
    <row r="35" spans="2:7" ht="14.25" customHeight="1" thickBot="1">
      <c r="B35" s="17"/>
      <c r="C35" s="8"/>
      <c r="D35" s="7"/>
      <c r="E35" s="7"/>
      <c r="F35" s="7"/>
      <c r="G35" s="16"/>
    </row>
    <row r="36" spans="2:7" ht="38.25" customHeight="1" thickBot="1">
      <c r="B36" s="17"/>
      <c r="C36" s="62" t="s">
        <v>8</v>
      </c>
      <c r="D36" s="55" t="s">
        <v>89</v>
      </c>
      <c r="E36" s="167" t="s">
        <v>123</v>
      </c>
      <c r="F36" s="168"/>
      <c r="G36" s="16"/>
    </row>
    <row r="37" spans="2:7" ht="15.75">
      <c r="B37" s="17"/>
      <c r="C37" s="61" t="s">
        <v>102</v>
      </c>
      <c r="D37" s="108"/>
      <c r="E37" s="254"/>
      <c r="F37" s="255"/>
      <c r="G37" s="16"/>
    </row>
    <row r="38" spans="2:7" ht="15.75">
      <c r="B38" s="17"/>
      <c r="C38" s="58" t="s">
        <v>111</v>
      </c>
      <c r="D38" s="110"/>
      <c r="E38" s="252"/>
      <c r="F38" s="236"/>
      <c r="G38" s="16"/>
    </row>
    <row r="39" spans="2:7" ht="28.5">
      <c r="B39" s="17"/>
      <c r="C39" s="58" t="s">
        <v>110</v>
      </c>
      <c r="D39" s="110"/>
      <c r="E39" s="252"/>
      <c r="F39" s="236"/>
      <c r="G39" s="16"/>
    </row>
    <row r="40" spans="2:7" ht="29.25" thickBot="1">
      <c r="B40" s="17"/>
      <c r="C40" s="58" t="s">
        <v>109</v>
      </c>
      <c r="D40" s="111"/>
      <c r="E40" s="256"/>
      <c r="F40" s="257"/>
      <c r="G40" s="16"/>
    </row>
    <row r="41" spans="2:7" ht="57">
      <c r="B41" s="17"/>
      <c r="C41" s="58" t="s">
        <v>108</v>
      </c>
      <c r="D41" s="110"/>
      <c r="E41" s="252"/>
      <c r="F41" s="236"/>
      <c r="G41" s="16"/>
    </row>
    <row r="42" spans="2:7" ht="28.5">
      <c r="B42" s="17"/>
      <c r="C42" s="58" t="s">
        <v>107</v>
      </c>
      <c r="D42" s="110"/>
      <c r="E42" s="252"/>
      <c r="F42" s="236"/>
      <c r="G42" s="16"/>
    </row>
    <row r="43" spans="2:7" ht="28.5">
      <c r="B43" s="17"/>
      <c r="C43" s="58" t="s">
        <v>106</v>
      </c>
      <c r="D43" s="110"/>
      <c r="E43" s="252"/>
      <c r="F43" s="236"/>
      <c r="G43" s="16"/>
    </row>
    <row r="44" spans="2:7" ht="28.5">
      <c r="B44" s="17"/>
      <c r="C44" s="58" t="s">
        <v>105</v>
      </c>
      <c r="D44" s="110"/>
      <c r="E44" s="252"/>
      <c r="F44" s="236"/>
      <c r="G44" s="16"/>
    </row>
    <row r="45" spans="2:7" ht="15.75">
      <c r="B45" s="17"/>
      <c r="C45" s="58" t="s">
        <v>104</v>
      </c>
      <c r="D45" s="110"/>
      <c r="E45" s="252"/>
      <c r="F45" s="236"/>
      <c r="G45" s="16"/>
    </row>
    <row r="46" spans="2:7" ht="15.75">
      <c r="B46" s="17"/>
      <c r="C46" s="58" t="s">
        <v>103</v>
      </c>
      <c r="D46" s="110"/>
      <c r="E46" s="252"/>
      <c r="F46" s="236"/>
      <c r="G46" s="16"/>
    </row>
    <row r="47" spans="2:7" ht="16.5" thickBot="1">
      <c r="B47" s="17"/>
      <c r="C47" s="59" t="s">
        <v>99</v>
      </c>
      <c r="D47" s="107"/>
      <c r="E47" s="253"/>
      <c r="F47" s="240"/>
      <c r="G47" s="16"/>
    </row>
    <row r="48" spans="2:7" ht="12" customHeight="1" thickBot="1">
      <c r="B48" s="17"/>
      <c r="C48" s="52"/>
      <c r="D48" s="7"/>
      <c r="E48" s="44"/>
      <c r="F48" s="44"/>
      <c r="G48" s="16"/>
    </row>
    <row r="49" spans="2:7" ht="30" customHeight="1" thickBot="1">
      <c r="B49" s="17"/>
      <c r="C49" s="64" t="s">
        <v>2</v>
      </c>
      <c r="D49" s="55" t="s">
        <v>89</v>
      </c>
      <c r="E49" s="184" t="s">
        <v>123</v>
      </c>
      <c r="F49" s="168"/>
      <c r="G49" s="16"/>
    </row>
    <row r="50" spans="2:7" ht="49.5" customHeight="1">
      <c r="B50" s="17"/>
      <c r="C50" s="65" t="s">
        <v>112</v>
      </c>
      <c r="D50" s="108"/>
      <c r="E50" s="242"/>
      <c r="F50" s="243"/>
      <c r="G50" s="16"/>
    </row>
    <row r="51" spans="2:7" ht="85.5" customHeight="1">
      <c r="B51" s="17"/>
      <c r="C51" s="66" t="s">
        <v>113</v>
      </c>
      <c r="D51" s="110"/>
      <c r="E51" s="244"/>
      <c r="F51" s="245"/>
      <c r="G51" s="16"/>
    </row>
    <row r="52" spans="2:7" ht="59.25" customHeight="1">
      <c r="B52" s="17"/>
      <c r="C52" s="67" t="s">
        <v>114</v>
      </c>
      <c r="D52" s="85"/>
      <c r="E52" s="201"/>
      <c r="F52" s="202"/>
      <c r="G52" s="16"/>
    </row>
    <row r="53" spans="2:7" ht="135.75" customHeight="1">
      <c r="B53" s="17"/>
      <c r="C53" s="68" t="s">
        <v>115</v>
      </c>
      <c r="D53" s="63"/>
      <c r="E53" s="219"/>
      <c r="F53" s="220"/>
      <c r="G53" s="16"/>
    </row>
    <row r="54" spans="2:7" ht="109.5" customHeight="1">
      <c r="B54" s="17"/>
      <c r="C54" s="67" t="s">
        <v>116</v>
      </c>
      <c r="D54" s="85"/>
      <c r="E54" s="201"/>
      <c r="F54" s="202"/>
      <c r="G54" s="16"/>
    </row>
    <row r="55" spans="2:7" ht="99.75" customHeight="1" thickBot="1">
      <c r="B55" s="17"/>
      <c r="C55" s="69" t="s">
        <v>117</v>
      </c>
      <c r="D55" s="107"/>
      <c r="E55" s="239"/>
      <c r="F55" s="240"/>
      <c r="G55" s="16"/>
    </row>
    <row r="56" spans="2:7" ht="8.25" customHeight="1" thickBot="1">
      <c r="B56" s="18"/>
      <c r="C56" s="19"/>
      <c r="D56" s="19"/>
      <c r="E56" s="19"/>
      <c r="F56" s="19"/>
      <c r="G56" s="20"/>
    </row>
    <row r="57" spans="2:7" ht="10.5" customHeight="1" thickBot="1"/>
    <row r="58" spans="2:7" s="1" customFormat="1" ht="26.25" customHeight="1" thickBot="1">
      <c r="B58" s="23" t="s">
        <v>6</v>
      </c>
      <c r="C58" s="21" t="s">
        <v>129</v>
      </c>
      <c r="D58" s="27"/>
      <c r="E58" s="21"/>
      <c r="F58" s="21"/>
      <c r="G58" s="22"/>
    </row>
    <row r="59" spans="2:7" ht="42.75" customHeight="1">
      <c r="B59" s="17"/>
      <c r="C59" s="153" t="s">
        <v>130</v>
      </c>
      <c r="D59" s="155"/>
      <c r="E59" s="196" t="s">
        <v>132</v>
      </c>
      <c r="F59" s="197"/>
      <c r="G59" s="16"/>
    </row>
    <row r="60" spans="2:7" ht="6.75" customHeight="1" thickBot="1">
      <c r="B60" s="17"/>
      <c r="C60" s="156"/>
      <c r="D60" s="158"/>
      <c r="E60" s="31"/>
      <c r="F60" s="32"/>
      <c r="G60" s="16"/>
    </row>
    <row r="61" spans="2:7">
      <c r="B61" s="17"/>
      <c r="C61" s="33" t="s">
        <v>9</v>
      </c>
      <c r="D61" s="112"/>
      <c r="E61" s="251"/>
      <c r="F61" s="206"/>
      <c r="G61" s="16"/>
    </row>
    <row r="62" spans="2:7">
      <c r="B62" s="17"/>
      <c r="C62" s="4" t="s">
        <v>10</v>
      </c>
      <c r="D62" s="113"/>
      <c r="E62" s="195"/>
      <c r="F62" s="188"/>
      <c r="G62" s="16"/>
    </row>
    <row r="63" spans="2:7">
      <c r="B63" s="17"/>
      <c r="C63" s="4" t="s">
        <v>11</v>
      </c>
      <c r="D63" s="113"/>
      <c r="E63" s="195"/>
      <c r="F63" s="188"/>
      <c r="G63" s="16"/>
    </row>
    <row r="64" spans="2:7">
      <c r="B64" s="17"/>
      <c r="C64" s="4" t="s">
        <v>12</v>
      </c>
      <c r="D64" s="113"/>
      <c r="E64" s="195"/>
      <c r="F64" s="188"/>
      <c r="G64" s="16"/>
    </row>
    <row r="65" spans="2:7">
      <c r="B65" s="17"/>
      <c r="C65" s="4" t="s">
        <v>13</v>
      </c>
      <c r="D65" s="113"/>
      <c r="E65" s="195"/>
      <c r="F65" s="188"/>
      <c r="G65" s="16"/>
    </row>
    <row r="66" spans="2:7">
      <c r="B66" s="17"/>
      <c r="C66" s="4" t="s">
        <v>14</v>
      </c>
      <c r="D66" s="113"/>
      <c r="E66" s="195"/>
      <c r="F66" s="188"/>
      <c r="G66" s="16"/>
    </row>
    <row r="67" spans="2:7">
      <c r="B67" s="17"/>
      <c r="C67" s="4" t="s">
        <v>15</v>
      </c>
      <c r="D67" s="113"/>
      <c r="E67" s="195"/>
      <c r="F67" s="188"/>
      <c r="G67" s="16"/>
    </row>
    <row r="68" spans="2:7" ht="30">
      <c r="B68" s="17"/>
      <c r="C68" s="9" t="s">
        <v>16</v>
      </c>
      <c r="D68" s="113"/>
      <c r="E68" s="195"/>
      <c r="F68" s="188"/>
      <c r="G68" s="16"/>
    </row>
    <row r="69" spans="2:7">
      <c r="B69" s="17"/>
      <c r="C69" s="4" t="s">
        <v>17</v>
      </c>
      <c r="D69" s="113"/>
      <c r="E69" s="195"/>
      <c r="F69" s="188"/>
      <c r="G69" s="16"/>
    </row>
    <row r="70" spans="2:7">
      <c r="B70" s="17"/>
      <c r="C70" s="4" t="s">
        <v>18</v>
      </c>
      <c r="D70" s="113"/>
      <c r="E70" s="195"/>
      <c r="F70" s="188"/>
      <c r="G70" s="16"/>
    </row>
    <row r="71" spans="2:7">
      <c r="B71" s="17"/>
      <c r="C71" s="4" t="s">
        <v>19</v>
      </c>
      <c r="D71" s="113"/>
      <c r="E71" s="195"/>
      <c r="F71" s="188"/>
      <c r="G71" s="16"/>
    </row>
    <row r="72" spans="2:7">
      <c r="B72" s="17"/>
      <c r="C72" s="4" t="s">
        <v>20</v>
      </c>
      <c r="D72" s="113"/>
      <c r="E72" s="195"/>
      <c r="F72" s="188"/>
      <c r="G72" s="16"/>
    </row>
    <row r="73" spans="2:7" ht="15.75" thickBot="1">
      <c r="B73" s="17"/>
      <c r="C73" s="5" t="s">
        <v>131</v>
      </c>
      <c r="D73" s="114"/>
      <c r="E73" s="175"/>
      <c r="F73" s="176"/>
      <c r="G73" s="16"/>
    </row>
    <row r="74" spans="2:7" ht="6" customHeight="1" thickBot="1">
      <c r="B74" s="18"/>
      <c r="C74" s="19"/>
      <c r="D74" s="19"/>
      <c r="E74" s="19"/>
      <c r="F74" s="19"/>
      <c r="G74" s="20"/>
    </row>
    <row r="75" spans="2:7" ht="10.5" customHeight="1" thickBot="1"/>
    <row r="76" spans="2:7" s="1" customFormat="1" ht="26.25">
      <c r="B76" s="23" t="s">
        <v>21</v>
      </c>
      <c r="C76" s="21" t="s">
        <v>124</v>
      </c>
      <c r="D76" s="21"/>
      <c r="E76" s="21"/>
      <c r="F76" s="21"/>
      <c r="G76" s="22"/>
    </row>
    <row r="77" spans="2:7" ht="6.75" customHeight="1" thickBot="1">
      <c r="B77" s="17"/>
      <c r="C77" s="7"/>
      <c r="D77" s="7"/>
      <c r="E77" s="7"/>
      <c r="F77" s="7"/>
      <c r="G77" s="16"/>
    </row>
    <row r="78" spans="2:7" ht="39.75" customHeight="1">
      <c r="B78" s="17"/>
      <c r="C78" s="159" t="s">
        <v>127</v>
      </c>
      <c r="D78" s="155"/>
      <c r="E78" s="196" t="s">
        <v>133</v>
      </c>
      <c r="F78" s="197"/>
      <c r="G78" s="16"/>
    </row>
    <row r="79" spans="2:7" ht="10.5" customHeight="1" thickBot="1">
      <c r="B79" s="17"/>
      <c r="C79" s="156"/>
      <c r="D79" s="158"/>
      <c r="E79" s="31"/>
      <c r="F79" s="32"/>
      <c r="G79" s="16"/>
    </row>
    <row r="80" spans="2:7">
      <c r="B80" s="17"/>
      <c r="C80" s="33" t="s">
        <v>22</v>
      </c>
      <c r="D80" s="115"/>
      <c r="E80" s="249"/>
      <c r="F80" s="250"/>
      <c r="G80" s="16"/>
    </row>
    <row r="81" spans="2:7">
      <c r="B81" s="17"/>
      <c r="C81" s="4" t="s">
        <v>23</v>
      </c>
      <c r="D81" s="116"/>
      <c r="E81" s="235"/>
      <c r="F81" s="236"/>
      <c r="G81" s="16"/>
    </row>
    <row r="82" spans="2:7">
      <c r="B82" s="17"/>
      <c r="C82" s="4" t="s">
        <v>24</v>
      </c>
      <c r="D82" s="144"/>
      <c r="E82" s="235" t="s">
        <v>200</v>
      </c>
      <c r="F82" s="236"/>
      <c r="G82" s="16"/>
    </row>
    <row r="83" spans="2:7">
      <c r="B83" s="17"/>
      <c r="C83" s="4" t="s">
        <v>25</v>
      </c>
      <c r="D83" s="116"/>
      <c r="E83" s="235"/>
      <c r="F83" s="236"/>
      <c r="G83" s="16"/>
    </row>
    <row r="84" spans="2:7">
      <c r="B84" s="17"/>
      <c r="C84" s="4" t="s">
        <v>26</v>
      </c>
      <c r="D84" s="117" t="s">
        <v>181</v>
      </c>
      <c r="E84" s="165" t="s">
        <v>186</v>
      </c>
      <c r="F84" s="166"/>
      <c r="G84" s="16"/>
    </row>
    <row r="85" spans="2:7">
      <c r="B85" s="17"/>
      <c r="C85" s="4" t="s">
        <v>27</v>
      </c>
      <c r="D85" s="117" t="s">
        <v>182</v>
      </c>
      <c r="E85" s="165" t="s">
        <v>187</v>
      </c>
      <c r="F85" s="166"/>
      <c r="G85" s="16"/>
    </row>
    <row r="86" spans="2:7">
      <c r="B86" s="17"/>
      <c r="C86" s="4" t="s">
        <v>28</v>
      </c>
      <c r="D86" s="118"/>
      <c r="E86" s="235"/>
      <c r="F86" s="236"/>
      <c r="G86" s="16"/>
    </row>
    <row r="87" spans="2:7">
      <c r="B87" s="17"/>
      <c r="C87" s="4" t="s">
        <v>29</v>
      </c>
      <c r="D87" s="118"/>
      <c r="E87" s="235"/>
      <c r="F87" s="236"/>
      <c r="G87" s="16"/>
    </row>
    <row r="88" spans="2:7">
      <c r="B88" s="17"/>
      <c r="C88" s="4" t="s">
        <v>30</v>
      </c>
      <c r="D88" s="118"/>
      <c r="E88" s="235"/>
      <c r="F88" s="236"/>
      <c r="G88" s="16"/>
    </row>
    <row r="89" spans="2:7">
      <c r="B89" s="17"/>
      <c r="C89" s="4" t="s">
        <v>31</v>
      </c>
      <c r="D89" s="117" t="s">
        <v>184</v>
      </c>
      <c r="E89" s="165" t="s">
        <v>188</v>
      </c>
      <c r="F89" s="166"/>
      <c r="G89" s="16"/>
    </row>
    <row r="90" spans="2:7">
      <c r="B90" s="17"/>
      <c r="C90" s="4" t="s">
        <v>32</v>
      </c>
      <c r="D90" s="117"/>
      <c r="E90" s="241"/>
      <c r="F90" s="234"/>
      <c r="G90" s="16"/>
    </row>
    <row r="91" spans="2:7">
      <c r="B91" s="17"/>
      <c r="C91" s="4" t="s">
        <v>33</v>
      </c>
      <c r="D91" s="118"/>
      <c r="E91" s="235"/>
      <c r="F91" s="236"/>
      <c r="G91" s="16"/>
    </row>
    <row r="92" spans="2:7">
      <c r="B92" s="17"/>
      <c r="C92" s="4" t="s">
        <v>34</v>
      </c>
      <c r="D92" s="117"/>
      <c r="E92" s="241"/>
      <c r="F92" s="234"/>
      <c r="G92" s="16"/>
    </row>
    <row r="93" spans="2:7" ht="15.75" thickBot="1">
      <c r="B93" s="17"/>
      <c r="C93" s="5" t="s">
        <v>86</v>
      </c>
      <c r="D93" s="119"/>
      <c r="E93" s="239"/>
      <c r="F93" s="240"/>
      <c r="G93" s="16"/>
    </row>
    <row r="94" spans="2:7" ht="8.25" customHeight="1" thickBot="1">
      <c r="B94" s="18"/>
      <c r="C94" s="19"/>
      <c r="D94" s="19"/>
      <c r="E94" s="19"/>
      <c r="F94" s="19"/>
      <c r="G94" s="20"/>
    </row>
    <row r="95" spans="2:7" ht="11.25" customHeight="1" thickBot="1"/>
    <row r="96" spans="2:7" s="1" customFormat="1" ht="26.25">
      <c r="B96" s="23" t="s">
        <v>35</v>
      </c>
      <c r="C96" s="21" t="s">
        <v>134</v>
      </c>
      <c r="D96" s="21"/>
      <c r="E96" s="21"/>
      <c r="F96" s="21"/>
      <c r="G96" s="22"/>
    </row>
    <row r="97" spans="2:7" ht="7.5" customHeight="1" thickBot="1">
      <c r="B97" s="17"/>
      <c r="C97" s="7"/>
      <c r="D97" s="7"/>
      <c r="E97" s="7"/>
      <c r="F97" s="7"/>
      <c r="G97" s="16"/>
    </row>
    <row r="98" spans="2:7" ht="39.75" customHeight="1">
      <c r="B98" s="17"/>
      <c r="C98" s="153" t="s">
        <v>91</v>
      </c>
      <c r="D98" s="154"/>
      <c r="E98" s="154"/>
      <c r="F98" s="155"/>
      <c r="G98" s="16"/>
    </row>
    <row r="99" spans="2:7" ht="7.5" customHeight="1" thickBot="1">
      <c r="B99" s="17"/>
      <c r="C99" s="156"/>
      <c r="D99" s="157"/>
      <c r="E99" s="157"/>
      <c r="F99" s="158"/>
      <c r="G99" s="16"/>
    </row>
    <row r="100" spans="2:7" ht="30" customHeight="1" thickBot="1">
      <c r="B100" s="17"/>
      <c r="C100" s="43" t="s">
        <v>37</v>
      </c>
      <c r="D100" s="43" t="s">
        <v>48</v>
      </c>
      <c r="E100" s="191" t="s">
        <v>36</v>
      </c>
      <c r="F100" s="192"/>
      <c r="G100" s="16"/>
    </row>
    <row r="101" spans="2:7">
      <c r="B101" s="17"/>
      <c r="C101" s="42" t="s">
        <v>39</v>
      </c>
      <c r="D101" s="120" t="s">
        <v>171</v>
      </c>
      <c r="E101" s="242" t="s">
        <v>172</v>
      </c>
      <c r="F101" s="243"/>
      <c r="G101" s="16"/>
    </row>
    <row r="102" spans="2:7">
      <c r="B102" s="17"/>
      <c r="C102" s="36" t="s">
        <v>40</v>
      </c>
      <c r="D102" s="121"/>
      <c r="E102" s="244" t="s">
        <v>173</v>
      </c>
      <c r="F102" s="245"/>
      <c r="G102" s="16"/>
    </row>
    <row r="103" spans="2:7">
      <c r="B103" s="17"/>
      <c r="C103" s="41" t="s">
        <v>41</v>
      </c>
      <c r="D103" s="121"/>
      <c r="E103" s="244"/>
      <c r="F103" s="245"/>
      <c r="G103" s="16"/>
    </row>
    <row r="104" spans="2:7">
      <c r="B104" s="17"/>
      <c r="C104" s="36" t="s">
        <v>42</v>
      </c>
      <c r="D104" s="121"/>
      <c r="E104" s="244" t="s">
        <v>174</v>
      </c>
      <c r="F104" s="245"/>
      <c r="G104" s="16"/>
    </row>
    <row r="105" spans="2:7" ht="42.75" customHeight="1">
      <c r="B105" s="17"/>
      <c r="C105" s="36" t="s">
        <v>125</v>
      </c>
      <c r="D105" s="121" t="s">
        <v>175</v>
      </c>
      <c r="E105" s="246" t="s">
        <v>176</v>
      </c>
      <c r="F105" s="245"/>
      <c r="G105" s="16"/>
    </row>
    <row r="106" spans="2:7" ht="16.5" customHeight="1">
      <c r="B106" s="17"/>
      <c r="C106" s="36" t="s">
        <v>84</v>
      </c>
      <c r="D106" s="121"/>
      <c r="E106" s="244"/>
      <c r="F106" s="245"/>
      <c r="G106" s="16"/>
    </row>
    <row r="107" spans="2:7" ht="16.5" customHeight="1" thickBot="1">
      <c r="B107" s="17"/>
      <c r="C107" s="37" t="s">
        <v>43</v>
      </c>
      <c r="D107" s="122"/>
      <c r="E107" s="247"/>
      <c r="F107" s="248"/>
      <c r="G107" s="16"/>
    </row>
    <row r="108" spans="2:7" ht="6" customHeight="1" thickBot="1">
      <c r="B108" s="17"/>
      <c r="C108" s="24"/>
      <c r="D108" s="25"/>
      <c r="E108" s="7"/>
      <c r="F108" s="7"/>
      <c r="G108" s="16"/>
    </row>
    <row r="109" spans="2:7" ht="32.25" customHeight="1">
      <c r="B109" s="17"/>
      <c r="C109" s="35" t="s">
        <v>38</v>
      </c>
      <c r="D109" s="38" t="s">
        <v>87</v>
      </c>
      <c r="E109" s="169" t="s">
        <v>36</v>
      </c>
      <c r="F109" s="170"/>
      <c r="G109" s="16"/>
    </row>
    <row r="110" spans="2:7">
      <c r="B110" s="17"/>
      <c r="C110" s="36" t="s">
        <v>44</v>
      </c>
      <c r="D110" s="123">
        <v>200</v>
      </c>
      <c r="E110" s="233" t="s">
        <v>177</v>
      </c>
      <c r="F110" s="234"/>
      <c r="G110" s="16"/>
    </row>
    <row r="111" spans="2:7">
      <c r="B111" s="17"/>
      <c r="C111" s="36" t="s">
        <v>45</v>
      </c>
      <c r="D111" s="123">
        <v>500</v>
      </c>
      <c r="E111" s="235"/>
      <c r="F111" s="236"/>
      <c r="G111" s="16"/>
    </row>
    <row r="112" spans="2:7">
      <c r="B112" s="17"/>
      <c r="C112" s="36" t="s">
        <v>46</v>
      </c>
      <c r="D112" s="123"/>
      <c r="E112" s="237"/>
      <c r="F112" s="238"/>
      <c r="G112" s="16"/>
    </row>
    <row r="113" spans="2:7">
      <c r="B113" s="17"/>
      <c r="C113" s="36" t="s">
        <v>85</v>
      </c>
      <c r="D113" s="124"/>
      <c r="E113" s="235"/>
      <c r="F113" s="236"/>
      <c r="G113" s="16"/>
    </row>
    <row r="114" spans="2:7" ht="15.75" thickBot="1">
      <c r="B114" s="17"/>
      <c r="C114" s="37" t="s">
        <v>47</v>
      </c>
      <c r="D114" s="125"/>
      <c r="E114" s="239"/>
      <c r="F114" s="240"/>
      <c r="G114" s="16"/>
    </row>
    <row r="115" spans="2:7" ht="6.75" customHeight="1" thickBot="1">
      <c r="B115" s="18"/>
      <c r="C115" s="26"/>
      <c r="D115" s="126"/>
      <c r="E115" s="126"/>
      <c r="F115" s="126"/>
      <c r="G115" s="20"/>
    </row>
    <row r="116" spans="2:7" ht="10.5" customHeight="1" thickBot="1"/>
    <row r="117" spans="2:7" s="1" customFormat="1" ht="26.25">
      <c r="B117" s="23" t="s">
        <v>49</v>
      </c>
      <c r="C117" s="28" t="s">
        <v>50</v>
      </c>
      <c r="D117" s="21"/>
      <c r="E117" s="21"/>
      <c r="F117" s="21"/>
      <c r="G117" s="22"/>
    </row>
    <row r="118" spans="2:7" ht="7.5" customHeight="1" thickBot="1">
      <c r="B118" s="17"/>
      <c r="C118" s="24"/>
      <c r="D118" s="7"/>
      <c r="E118" s="7"/>
      <c r="F118" s="7"/>
      <c r="G118" s="16"/>
    </row>
    <row r="119" spans="2:7" ht="49.5" customHeight="1">
      <c r="B119" s="17"/>
      <c r="C119" s="153" t="s">
        <v>83</v>
      </c>
      <c r="D119" s="154"/>
      <c r="E119" s="154"/>
      <c r="F119" s="155"/>
      <c r="G119" s="29"/>
    </row>
    <row r="120" spans="2:7" ht="6.75" customHeight="1" thickBot="1">
      <c r="B120" s="17"/>
      <c r="C120" s="156"/>
      <c r="D120" s="157"/>
      <c r="E120" s="157"/>
      <c r="F120" s="158"/>
      <c r="G120" s="29"/>
    </row>
    <row r="121" spans="2:7" ht="30.75" customHeight="1">
      <c r="B121" s="17"/>
      <c r="C121" s="45" t="s">
        <v>135</v>
      </c>
      <c r="D121" s="45" t="s">
        <v>136</v>
      </c>
      <c r="E121" s="45" t="s">
        <v>52</v>
      </c>
      <c r="F121" s="46" t="s">
        <v>36</v>
      </c>
      <c r="G121" s="29"/>
    </row>
    <row r="122" spans="2:7">
      <c r="B122" s="17"/>
      <c r="C122" s="39"/>
      <c r="D122" s="39"/>
      <c r="E122" s="39"/>
      <c r="F122" s="148"/>
      <c r="G122" s="29"/>
    </row>
    <row r="123" spans="2:7">
      <c r="B123" s="17"/>
      <c r="C123" s="39"/>
      <c r="D123" s="39"/>
      <c r="E123" s="39"/>
      <c r="F123" s="149"/>
      <c r="G123" s="29"/>
    </row>
    <row r="124" spans="2:7">
      <c r="B124" s="17"/>
      <c r="C124" s="39"/>
      <c r="D124" s="39"/>
      <c r="E124" s="39"/>
      <c r="F124" s="149"/>
      <c r="G124" s="29"/>
    </row>
    <row r="125" spans="2:7">
      <c r="B125" s="17"/>
      <c r="C125" s="39"/>
      <c r="D125" s="39"/>
      <c r="E125" s="39"/>
      <c r="F125" s="149"/>
      <c r="G125" s="29"/>
    </row>
    <row r="126" spans="2:7">
      <c r="B126" s="17"/>
      <c r="C126" s="63"/>
      <c r="D126" s="63"/>
      <c r="E126" s="63"/>
      <c r="F126" s="149"/>
      <c r="G126" s="29"/>
    </row>
    <row r="127" spans="2:7" ht="15.75" thickBot="1">
      <c r="B127" s="17"/>
      <c r="C127" s="40"/>
      <c r="D127" s="40"/>
      <c r="E127" s="40"/>
      <c r="F127" s="150"/>
      <c r="G127" s="29"/>
    </row>
    <row r="128" spans="2:7" ht="9.75" customHeight="1" thickBot="1">
      <c r="B128" s="18"/>
      <c r="C128" s="19"/>
      <c r="D128" s="19"/>
      <c r="E128" s="19"/>
      <c r="F128" s="19"/>
      <c r="G128" s="30"/>
    </row>
    <row r="129" spans="1:37" s="96" customFormat="1" ht="9.75" customHeight="1">
      <c r="G129" s="97"/>
    </row>
    <row r="130" spans="1:37" s="127" customFormat="1" ht="17.25" customHeight="1">
      <c r="A130" s="200" t="s">
        <v>154</v>
      </c>
      <c r="B130" s="200"/>
      <c r="C130" s="200"/>
      <c r="D130" s="200"/>
      <c r="E130" s="200"/>
      <c r="F130" s="200"/>
      <c r="G130" s="200"/>
      <c r="H130" s="200"/>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row>
    <row r="131" spans="1:37" s="96" customFormat="1" ht="9.75" customHeight="1" thickBot="1">
      <c r="G131" s="97"/>
    </row>
    <row r="132" spans="1:37" ht="33.75" customHeight="1" thickBot="1">
      <c r="B132" s="10" t="s">
        <v>53</v>
      </c>
      <c r="C132" s="11" t="s">
        <v>144</v>
      </c>
      <c r="D132" s="12"/>
      <c r="E132" s="13"/>
      <c r="F132" s="13"/>
      <c r="G132" s="14"/>
    </row>
    <row r="133" spans="1:37" ht="30" customHeight="1">
      <c r="B133" s="15"/>
      <c r="C133" s="153" t="s">
        <v>138</v>
      </c>
      <c r="D133" s="154"/>
      <c r="E133" s="154"/>
      <c r="F133" s="155"/>
      <c r="G133" s="16"/>
    </row>
    <row r="134" spans="1:37" ht="7.5" customHeight="1" thickBot="1">
      <c r="B134" s="17"/>
      <c r="C134" s="156"/>
      <c r="D134" s="157"/>
      <c r="E134" s="157"/>
      <c r="F134" s="158"/>
      <c r="G134" s="16"/>
    </row>
    <row r="135" spans="1:37" ht="15.75" thickBot="1">
      <c r="B135" s="17"/>
      <c r="C135" s="89"/>
      <c r="D135" s="90" t="s">
        <v>139</v>
      </c>
      <c r="E135" s="224" t="s">
        <v>140</v>
      </c>
      <c r="F135" s="225"/>
      <c r="G135" s="16"/>
    </row>
    <row r="136" spans="1:37" ht="15.75" thickBot="1">
      <c r="B136" s="17"/>
      <c r="C136" s="94" t="s">
        <v>142</v>
      </c>
      <c r="D136" s="95"/>
      <c r="E136" s="226"/>
      <c r="F136" s="227"/>
      <c r="G136" s="16"/>
    </row>
    <row r="137" spans="1:37">
      <c r="B137" s="17"/>
      <c r="C137" s="88" t="s">
        <v>37</v>
      </c>
      <c r="D137" s="93"/>
      <c r="E137" s="228"/>
      <c r="F137" s="210"/>
      <c r="G137" s="16"/>
    </row>
    <row r="138" spans="1:37" ht="15.75" thickBot="1">
      <c r="B138" s="17"/>
      <c r="C138" s="91" t="s">
        <v>38</v>
      </c>
      <c r="D138" s="92"/>
      <c r="E138" s="229"/>
      <c r="F138" s="220"/>
      <c r="G138" s="16"/>
    </row>
    <row r="139" spans="1:37" ht="15.75" thickBot="1">
      <c r="B139" s="17"/>
      <c r="C139" s="94" t="s">
        <v>143</v>
      </c>
      <c r="D139" s="95"/>
      <c r="E139" s="230"/>
      <c r="F139" s="231"/>
      <c r="G139" s="16"/>
    </row>
    <row r="140" spans="1:37" ht="15.75" thickBot="1">
      <c r="B140" s="17"/>
      <c r="C140" s="94" t="s">
        <v>141</v>
      </c>
      <c r="D140" s="95"/>
      <c r="E140" s="230"/>
      <c r="F140" s="231"/>
      <c r="G140" s="16"/>
    </row>
    <row r="141" spans="1:37" ht="8.25" customHeight="1" thickBot="1">
      <c r="B141" s="18"/>
      <c r="C141" s="19"/>
      <c r="D141" s="19"/>
      <c r="E141" s="19"/>
      <c r="F141" s="19"/>
      <c r="G141" s="20"/>
    </row>
    <row r="142" spans="1:37" ht="15.75" thickBot="1"/>
    <row r="143" spans="1:37" s="1" customFormat="1" ht="26.25">
      <c r="B143" s="23" t="s">
        <v>137</v>
      </c>
      <c r="C143" s="21" t="s">
        <v>54</v>
      </c>
      <c r="D143" s="21"/>
      <c r="E143" s="21"/>
      <c r="F143" s="21"/>
      <c r="G143" s="22"/>
    </row>
    <row r="144" spans="1:37" ht="8.25" customHeight="1" thickBot="1">
      <c r="B144" s="17"/>
      <c r="C144" s="7"/>
      <c r="D144" s="7"/>
      <c r="E144" s="7"/>
      <c r="F144" s="7"/>
      <c r="G144" s="16"/>
    </row>
    <row r="145" spans="2:7" ht="30.75" thickBot="1">
      <c r="B145" s="17"/>
      <c r="C145" s="47" t="s">
        <v>55</v>
      </c>
      <c r="D145" s="49" t="s">
        <v>56</v>
      </c>
      <c r="E145" s="51" t="s">
        <v>90</v>
      </c>
      <c r="F145" s="48" t="s">
        <v>36</v>
      </c>
      <c r="G145" s="16"/>
    </row>
    <row r="146" spans="2:7">
      <c r="B146" s="17"/>
      <c r="C146" s="203" t="s">
        <v>77</v>
      </c>
      <c r="D146" s="104" t="s">
        <v>57</v>
      </c>
      <c r="E146" s="136"/>
      <c r="F146" s="50"/>
      <c r="G146" s="16"/>
    </row>
    <row r="147" spans="2:7">
      <c r="B147" s="17"/>
      <c r="C147" s="204"/>
      <c r="D147" s="105" t="s">
        <v>58</v>
      </c>
      <c r="E147" s="135"/>
      <c r="F147" s="39"/>
      <c r="G147" s="16"/>
    </row>
    <row r="148" spans="2:7">
      <c r="B148" s="17"/>
      <c r="C148" s="204"/>
      <c r="D148" s="105" t="s">
        <v>59</v>
      </c>
      <c r="E148" s="135"/>
      <c r="F148" s="39"/>
      <c r="G148" s="16"/>
    </row>
    <row r="149" spans="2:7">
      <c r="B149" s="17"/>
      <c r="C149" s="204"/>
      <c r="D149" s="105" t="s">
        <v>60</v>
      </c>
      <c r="E149" s="135"/>
      <c r="F149" s="39"/>
      <c r="G149" s="16"/>
    </row>
    <row r="150" spans="2:7">
      <c r="B150" s="17"/>
      <c r="C150" s="204"/>
      <c r="D150" s="105" t="s">
        <v>61</v>
      </c>
      <c r="E150" s="135"/>
      <c r="F150" s="39"/>
      <c r="G150" s="16"/>
    </row>
    <row r="151" spans="2:7">
      <c r="B151" s="17"/>
      <c r="C151" s="204"/>
      <c r="D151" s="105" t="s">
        <v>62</v>
      </c>
      <c r="E151" s="135"/>
      <c r="F151" s="39"/>
      <c r="G151" s="16"/>
    </row>
    <row r="152" spans="2:7">
      <c r="B152" s="17"/>
      <c r="C152" s="204" t="s">
        <v>79</v>
      </c>
      <c r="D152" s="105" t="s">
        <v>63</v>
      </c>
      <c r="E152" s="135"/>
      <c r="F152" s="39"/>
      <c r="G152" s="16"/>
    </row>
    <row r="153" spans="2:7">
      <c r="B153" s="17"/>
      <c r="C153" s="204"/>
      <c r="D153" s="105" t="s">
        <v>64</v>
      </c>
      <c r="E153" s="135"/>
      <c r="F153" s="39"/>
      <c r="G153" s="16"/>
    </row>
    <row r="154" spans="2:7">
      <c r="B154" s="17"/>
      <c r="C154" s="204" t="s">
        <v>78</v>
      </c>
      <c r="D154" s="105" t="s">
        <v>65</v>
      </c>
      <c r="E154" s="135"/>
      <c r="F154" s="39"/>
      <c r="G154" s="16"/>
    </row>
    <row r="155" spans="2:7">
      <c r="B155" s="17"/>
      <c r="C155" s="204"/>
      <c r="D155" s="105" t="s">
        <v>66</v>
      </c>
      <c r="E155" s="135"/>
      <c r="F155" s="39"/>
      <c r="G155" s="16"/>
    </row>
    <row r="156" spans="2:7">
      <c r="B156" s="17"/>
      <c r="C156" s="204"/>
      <c r="D156" s="105" t="s">
        <v>67</v>
      </c>
      <c r="E156" s="135"/>
      <c r="F156" s="39"/>
      <c r="G156" s="16"/>
    </row>
    <row r="157" spans="2:7">
      <c r="B157" s="17"/>
      <c r="C157" s="232" t="s">
        <v>80</v>
      </c>
      <c r="D157" s="105" t="s">
        <v>68</v>
      </c>
      <c r="E157" s="135"/>
      <c r="F157" s="84"/>
      <c r="G157" s="16"/>
    </row>
    <row r="158" spans="2:7">
      <c r="B158" s="17"/>
      <c r="C158" s="232"/>
      <c r="D158" s="105" t="s">
        <v>69</v>
      </c>
      <c r="E158" s="135"/>
      <c r="F158" s="39"/>
      <c r="G158" s="16"/>
    </row>
    <row r="159" spans="2:7">
      <c r="B159" s="17"/>
      <c r="C159" s="232"/>
      <c r="D159" s="105" t="s">
        <v>70</v>
      </c>
      <c r="E159" s="135"/>
      <c r="F159" s="39"/>
      <c r="G159" s="16"/>
    </row>
    <row r="160" spans="2:7">
      <c r="B160" s="17"/>
      <c r="C160" s="232"/>
      <c r="D160" s="105" t="s">
        <v>71</v>
      </c>
      <c r="E160" s="135"/>
      <c r="F160" s="39"/>
      <c r="G160" s="16"/>
    </row>
    <row r="161" spans="2:7">
      <c r="B161" s="17"/>
      <c r="C161" s="204" t="s">
        <v>81</v>
      </c>
      <c r="D161" s="105" t="s">
        <v>72</v>
      </c>
      <c r="E161" s="135"/>
      <c r="F161" s="39"/>
      <c r="G161" s="16"/>
    </row>
    <row r="162" spans="2:7">
      <c r="B162" s="17"/>
      <c r="C162" s="204"/>
      <c r="D162" s="105" t="s">
        <v>73</v>
      </c>
      <c r="E162" s="135"/>
      <c r="F162" s="39"/>
      <c r="G162" s="16"/>
    </row>
    <row r="163" spans="2:7">
      <c r="B163" s="17"/>
      <c r="C163" s="100" t="s">
        <v>74</v>
      </c>
      <c r="D163" s="105" t="s">
        <v>74</v>
      </c>
      <c r="E163" s="135"/>
      <c r="F163" s="39"/>
      <c r="G163" s="16"/>
    </row>
    <row r="164" spans="2:7">
      <c r="B164" s="17"/>
      <c r="C164" s="221" t="s">
        <v>82</v>
      </c>
      <c r="D164" s="105" t="s">
        <v>75</v>
      </c>
      <c r="E164" s="135"/>
      <c r="F164" s="39"/>
      <c r="G164" s="16"/>
    </row>
    <row r="165" spans="2:7" ht="15.75" customHeight="1">
      <c r="B165" s="17"/>
      <c r="C165" s="203"/>
      <c r="D165" s="106" t="s">
        <v>76</v>
      </c>
      <c r="E165" s="135"/>
      <c r="F165" s="39"/>
      <c r="G165" s="16"/>
    </row>
    <row r="166" spans="2:7" ht="15.75" customHeight="1">
      <c r="B166" s="17"/>
      <c r="C166" s="222" t="s">
        <v>145</v>
      </c>
      <c r="D166" s="106" t="s">
        <v>146</v>
      </c>
      <c r="E166" s="140"/>
      <c r="F166" s="63"/>
      <c r="G166" s="16"/>
    </row>
    <row r="167" spans="2:7">
      <c r="B167" s="17"/>
      <c r="C167" s="223"/>
      <c r="D167" s="105" t="s">
        <v>147</v>
      </c>
      <c r="E167" s="140"/>
      <c r="F167" s="63"/>
      <c r="G167" s="16"/>
    </row>
    <row r="168" spans="2:7" ht="20.25" customHeight="1" thickBot="1">
      <c r="B168" s="17"/>
      <c r="C168" s="70" t="s">
        <v>86</v>
      </c>
      <c r="D168" s="98" t="s">
        <v>86</v>
      </c>
      <c r="E168" s="137"/>
      <c r="F168" s="40"/>
      <c r="G168" s="16"/>
    </row>
    <row r="169" spans="2:7" ht="15.75" thickBot="1">
      <c r="B169" s="18"/>
      <c r="C169" s="19"/>
      <c r="D169" s="19"/>
      <c r="E169" s="19"/>
      <c r="F169" s="19"/>
      <c r="G169" s="20"/>
    </row>
  </sheetData>
  <mergeCells count="107">
    <mergeCell ref="C157:C160"/>
    <mergeCell ref="C161:C162"/>
    <mergeCell ref="C164:C165"/>
    <mergeCell ref="C166:C167"/>
    <mergeCell ref="E10:F10"/>
    <mergeCell ref="E8:F8"/>
    <mergeCell ref="C133:F134"/>
    <mergeCell ref="E135:F135"/>
    <mergeCell ref="E136:F136"/>
    <mergeCell ref="E41:F41"/>
    <mergeCell ref="E29:F29"/>
    <mergeCell ref="E30:F30"/>
    <mergeCell ref="E31:F31"/>
    <mergeCell ref="E32:F32"/>
    <mergeCell ref="E33:F33"/>
    <mergeCell ref="E34:F34"/>
    <mergeCell ref="E36:F36"/>
    <mergeCell ref="E37:F37"/>
    <mergeCell ref="E38:F38"/>
    <mergeCell ref="E39:F39"/>
    <mergeCell ref="E40:F40"/>
    <mergeCell ref="E54:F54"/>
    <mergeCell ref="E42:F42"/>
    <mergeCell ref="E43:F43"/>
    <mergeCell ref="C5:D5"/>
    <mergeCell ref="E5:F5"/>
    <mergeCell ref="E6:F6"/>
    <mergeCell ref="E7:F7"/>
    <mergeCell ref="E9:F9"/>
    <mergeCell ref="E28:F28"/>
    <mergeCell ref="E11:F11"/>
    <mergeCell ref="E12:F12"/>
    <mergeCell ref="E17:F17"/>
    <mergeCell ref="E18:F18"/>
    <mergeCell ref="E19:F19"/>
    <mergeCell ref="E21:F21"/>
    <mergeCell ref="E22:F22"/>
    <mergeCell ref="E23:F23"/>
    <mergeCell ref="E24:F24"/>
    <mergeCell ref="E26:F26"/>
    <mergeCell ref="E27:F27"/>
    <mergeCell ref="E44:F44"/>
    <mergeCell ref="E45:F45"/>
    <mergeCell ref="E46:F46"/>
    <mergeCell ref="E47:F47"/>
    <mergeCell ref="E49:F49"/>
    <mergeCell ref="E50:F50"/>
    <mergeCell ref="E51:F51"/>
    <mergeCell ref="E52:F52"/>
    <mergeCell ref="E53:F53"/>
    <mergeCell ref="E69:F69"/>
    <mergeCell ref="E55:F55"/>
    <mergeCell ref="C59:D60"/>
    <mergeCell ref="E59:F59"/>
    <mergeCell ref="E61:F61"/>
    <mergeCell ref="E62:F62"/>
    <mergeCell ref="E63:F63"/>
    <mergeCell ref="E64:F64"/>
    <mergeCell ref="E65:F65"/>
    <mergeCell ref="E66:F66"/>
    <mergeCell ref="E67:F67"/>
    <mergeCell ref="E68:F68"/>
    <mergeCell ref="E70:F70"/>
    <mergeCell ref="E71:F71"/>
    <mergeCell ref="E72:F72"/>
    <mergeCell ref="E73:F73"/>
    <mergeCell ref="C78:D79"/>
    <mergeCell ref="E78:F78"/>
    <mergeCell ref="E91:F91"/>
    <mergeCell ref="E80:F80"/>
    <mergeCell ref="E81:F81"/>
    <mergeCell ref="E82:F82"/>
    <mergeCell ref="E83:F83"/>
    <mergeCell ref="E84:F84"/>
    <mergeCell ref="E85:F85"/>
    <mergeCell ref="E86:F86"/>
    <mergeCell ref="E87:F87"/>
    <mergeCell ref="E88:F88"/>
    <mergeCell ref="E89:F89"/>
    <mergeCell ref="E90:F90"/>
    <mergeCell ref="E109:F109"/>
    <mergeCell ref="E92:F92"/>
    <mergeCell ref="E93:F93"/>
    <mergeCell ref="C98:F99"/>
    <mergeCell ref="E100:F100"/>
    <mergeCell ref="E101:F101"/>
    <mergeCell ref="E102:F102"/>
    <mergeCell ref="E103:F103"/>
    <mergeCell ref="E104:F104"/>
    <mergeCell ref="E105:F105"/>
    <mergeCell ref="E106:F106"/>
    <mergeCell ref="E107:F107"/>
    <mergeCell ref="E140:F140"/>
    <mergeCell ref="C146:C151"/>
    <mergeCell ref="C152:C153"/>
    <mergeCell ref="C154:C156"/>
    <mergeCell ref="E110:F110"/>
    <mergeCell ref="E111:F111"/>
    <mergeCell ref="E112:F112"/>
    <mergeCell ref="E113:F113"/>
    <mergeCell ref="E114:F114"/>
    <mergeCell ref="C119:F120"/>
    <mergeCell ref="E137:F137"/>
    <mergeCell ref="E138:F138"/>
    <mergeCell ref="E139:F139"/>
    <mergeCell ref="A130:H130"/>
    <mergeCell ref="F122:F127"/>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
  <sheetViews>
    <sheetView topLeftCell="A7" zoomScaleNormal="100" workbookViewId="0">
      <selection activeCell="X30" sqref="X30"/>
    </sheetView>
  </sheetViews>
  <sheetFormatPr defaultColWidth="9.140625" defaultRowHeight="15"/>
  <sheetData>
    <row r="2" spans="3:3">
      <c r="C2" t="s">
        <v>148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SITUATION</vt:lpstr>
      <vt:lpstr>FUTURE SITUATION</vt:lpstr>
      <vt:lpstr>RESULTS LEAFLET</vt:lpstr>
    </vt:vector>
  </TitlesOfParts>
  <Company>Ecologic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Levin Scholl</dc:creator>
  <cp:lastModifiedBy>Hugh McDonald</cp:lastModifiedBy>
  <dcterms:created xsi:type="dcterms:W3CDTF">2023-03-20T10:37:23Z</dcterms:created>
  <dcterms:modified xsi:type="dcterms:W3CDTF">2024-06-10T15:59:17Z</dcterms:modified>
</cp:coreProperties>
</file>